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1"/>
  </bookViews>
  <sheets>
    <sheet name="Касса-1" sheetId="1" r:id="rId1"/>
    <sheet name="Валютная" sheetId="2" r:id="rId2"/>
  </sheets>
  <definedNames/>
  <calcPr fullCalcOnLoad="1"/>
</workbook>
</file>

<file path=xl/sharedStrings.xml><?xml version="1.0" encoding="utf-8"?>
<sst xmlns="http://schemas.openxmlformats.org/spreadsheetml/2006/main" count="199" uniqueCount="44">
  <si>
    <t>...</t>
  </si>
  <si>
    <t>…</t>
  </si>
  <si>
    <t>затраты</t>
  </si>
  <si>
    <t>если была, то</t>
  </si>
  <si>
    <t>участник</t>
  </si>
  <si>
    <t>баланс</t>
  </si>
  <si>
    <t>взносы</t>
  </si>
  <si>
    <t>руб.</t>
  </si>
  <si>
    <t>уч.</t>
  </si>
  <si>
    <t>итог</t>
  </si>
  <si>
    <t>сумма</t>
  </si>
  <si>
    <t>раздать кассу</t>
  </si>
  <si>
    <t>Касса</t>
  </si>
  <si>
    <t>в кассу</t>
  </si>
  <si>
    <t>расчет</t>
  </si>
  <si>
    <t>Лёня</t>
  </si>
  <si>
    <t>Ната</t>
  </si>
  <si>
    <t>&lt;- затраты на одного</t>
  </si>
  <si>
    <t>^-- кол-во участников</t>
  </si>
  <si>
    <t>Таблица для учета общественных трат в группе</t>
  </si>
  <si>
    <t>- заполнять только белые и голубые ячейки. все остальные ячейки - формулы</t>
  </si>
  <si>
    <t>- расходы из кассы заполняются в пересечении строки КАССА и колонки РУБ. в каждом из расчетов</t>
  </si>
  <si>
    <t xml:space="preserve">             взносы в общую кассу</t>
  </si>
  <si>
    <t>…title</t>
  </si>
  <si>
    <t>Потрачено</t>
  </si>
  <si>
    <t>участники</t>
  </si>
  <si>
    <t>Влад</t>
  </si>
  <si>
    <t>назван.валют</t>
  </si>
  <si>
    <t>руб</t>
  </si>
  <si>
    <t>грвн</t>
  </si>
  <si>
    <t>$</t>
  </si>
  <si>
    <t>Э</t>
  </si>
  <si>
    <t>курсы валют</t>
  </si>
  <si>
    <t>Таблица для учета общественных трат в группе (многовалютная)</t>
  </si>
  <si>
    <t>- возможны взносы в кассу в любых из четырех валют</t>
  </si>
  <si>
    <t>- каждый из расчетов (колонка ЗАТРАТЫ) может сочетать разные валюты</t>
  </si>
  <si>
    <t>- все расчеты производяться преобразованием в одну валюту (указанной первой, в колонке С)</t>
  </si>
  <si>
    <t>- таблица производит общий расчет расхода только по участвующим в конкретном из расчетов</t>
  </si>
  <si>
    <t xml:space="preserve"> -- расход вноситься в колонки ЗАТРАТЫ (колонка на уровне строки КУРСЫ ВАЛЮТ)</t>
  </si>
  <si>
    <t xml:space="preserve"> -- участие каждого вноситься в колонках УЧ. Долевое участие возможно отклонением значения от единицы, например 0,5</t>
  </si>
  <si>
    <t>- при сложных не пропорциональных расходах вносите в доле участия (колонка УЧ) кол-во рублей, тогда не надо высчитывать соотношение</t>
  </si>
  <si>
    <t>- при общей кассе, можно вносить для каждого из участников сумму его взноса в кассу в графе ВЗНОСЫ</t>
  </si>
  <si>
    <t>- можно добавлять личные взносы участника в любом из расчетов (столбец РУБ. и строка с именем участника)</t>
  </si>
  <si>
    <t>- в колонке УЧ заполняется доля участия в расходе (например 0,5 или 1 или 2,25)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</si>
</sst>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_ ;[Red]\-#,##0\ "/>
    <numFmt numFmtId="169" formatCode="0.0"/>
  </numFmts>
  <fonts count="1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i/>
      <sz val="8"/>
      <color indexed="8"/>
      <name val="Arial Cyr"/>
      <family val="2"/>
    </font>
    <font>
      <b/>
      <i/>
      <sz val="10"/>
      <color indexed="8"/>
      <name val="Arial Cyr"/>
      <family val="2"/>
    </font>
    <font>
      <b/>
      <i/>
      <sz val="10"/>
      <color indexed="12"/>
      <name val="Arial Cyr"/>
      <family val="2"/>
    </font>
    <font>
      <sz val="8"/>
      <color indexed="41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i/>
      <sz val="10"/>
      <color indexed="8"/>
      <name val="Arial Cyr"/>
      <family val="2"/>
    </font>
    <font>
      <sz val="8"/>
      <color indexed="8"/>
      <name val="Tahoma"/>
      <family val="0"/>
    </font>
    <font>
      <b/>
      <sz val="10"/>
      <color indexed="8"/>
      <name val="Tahoma"/>
      <family val="2"/>
    </font>
    <font>
      <sz val="8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0" borderId="3" xfId="0" applyFont="1" applyBorder="1" applyAlignment="1" applyProtection="1">
      <alignment horizontal="left"/>
      <protection locked="0"/>
    </xf>
    <xf numFmtId="0" fontId="5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8" fillId="3" borderId="5" xfId="0" applyFont="1" applyFill="1" applyBorder="1" applyAlignment="1" applyProtection="1">
      <alignment horizontal="left"/>
      <protection locked="0"/>
    </xf>
    <xf numFmtId="0" fontId="8" fillId="3" borderId="4" xfId="0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/>
    </xf>
    <xf numFmtId="168" fontId="5" fillId="4" borderId="1" xfId="0" applyNumberFormat="1" applyFont="1" applyFill="1" applyBorder="1" applyAlignment="1">
      <alignment/>
    </xf>
    <xf numFmtId="168" fontId="10" fillId="5" borderId="1" xfId="0" applyNumberFormat="1" applyFont="1" applyFill="1" applyBorder="1" applyAlignment="1" quotePrefix="1">
      <alignment horizontal="right"/>
    </xf>
    <xf numFmtId="0" fontId="6" fillId="4" borderId="5" xfId="0" applyFont="1" applyFill="1" applyBorder="1" applyAlignment="1" applyProtection="1">
      <alignment/>
      <protection locked="0"/>
    </xf>
    <xf numFmtId="168" fontId="11" fillId="4" borderId="1" xfId="0" applyNumberFormat="1" applyFont="1" applyFill="1" applyBorder="1" applyAlignment="1">
      <alignment/>
    </xf>
    <xf numFmtId="3" fontId="11" fillId="0" borderId="1" xfId="0" applyNumberFormat="1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 horizontal="center"/>
      <protection locked="0"/>
    </xf>
    <xf numFmtId="3" fontId="11" fillId="0" borderId="6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6" fontId="5" fillId="0" borderId="0" xfId="0" applyNumberFormat="1" applyFont="1" applyAlignment="1">
      <alignment/>
    </xf>
    <xf numFmtId="6" fontId="11" fillId="0" borderId="0" xfId="0" applyNumberFormat="1" applyFont="1" applyAlignment="1" quotePrefix="1">
      <alignment horizontal="right"/>
    </xf>
    <xf numFmtId="0" fontId="5" fillId="4" borderId="1" xfId="0" applyFont="1" applyFill="1" applyBorder="1" applyAlignment="1">
      <alignment/>
    </xf>
    <xf numFmtId="168" fontId="11" fillId="4" borderId="2" xfId="0" applyNumberFormat="1" applyFont="1" applyFill="1" applyBorder="1" applyAlignment="1">
      <alignment/>
    </xf>
    <xf numFmtId="0" fontId="13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0" fontId="6" fillId="2" borderId="4" xfId="0" applyFont="1" applyFill="1" applyBorder="1" applyAlignment="1">
      <alignment horizontal="left"/>
    </xf>
    <xf numFmtId="0" fontId="5" fillId="0" borderId="0" xfId="0" applyFont="1" applyAlignment="1" applyProtection="1">
      <alignment/>
      <protection locked="0"/>
    </xf>
    <xf numFmtId="168" fontId="11" fillId="2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0" fontId="13" fillId="2" borderId="3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0" xfId="0" applyFont="1" applyAlignment="1" quotePrefix="1">
      <alignment/>
    </xf>
    <xf numFmtId="0" fontId="15" fillId="0" borderId="0" xfId="0" applyFont="1" applyAlignment="1">
      <alignment/>
    </xf>
    <xf numFmtId="168" fontId="11" fillId="3" borderId="1" xfId="0" applyNumberFormat="1" applyFont="1" applyFill="1" applyBorder="1" applyAlignment="1">
      <alignment/>
    </xf>
    <xf numFmtId="0" fontId="5" fillId="3" borderId="5" xfId="0" applyFont="1" applyFill="1" applyBorder="1" applyAlignment="1" applyProtection="1">
      <alignment/>
      <protection locked="0"/>
    </xf>
    <xf numFmtId="0" fontId="5" fillId="3" borderId="4" xfId="0" applyFont="1" applyFill="1" applyBorder="1" applyAlignment="1" applyProtection="1">
      <alignment/>
      <protection locked="0"/>
    </xf>
    <xf numFmtId="169" fontId="11" fillId="2" borderId="1" xfId="0" applyNumberFormat="1" applyFont="1" applyFill="1" applyBorder="1" applyAlignment="1">
      <alignment horizontal="center"/>
    </xf>
    <xf numFmtId="0" fontId="13" fillId="2" borderId="3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4" borderId="1" xfId="0" applyFont="1" applyFill="1" applyBorder="1" applyAlignment="1">
      <alignment horizontal="center"/>
    </xf>
    <xf numFmtId="0" fontId="4" fillId="6" borderId="5" xfId="0" applyFont="1" applyFill="1" applyBorder="1" applyAlignment="1">
      <alignment/>
    </xf>
    <xf numFmtId="0" fontId="4" fillId="6" borderId="2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5" fillId="2" borderId="0" xfId="0" applyFont="1" applyFill="1" applyAlignment="1">
      <alignment/>
    </xf>
    <xf numFmtId="168" fontId="11" fillId="0" borderId="1" xfId="0" applyNumberFormat="1" applyFont="1" applyBorder="1" applyAlignment="1">
      <alignment/>
    </xf>
    <xf numFmtId="0" fontId="14" fillId="2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8" fontId="5" fillId="2" borderId="1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1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4" fillId="2" borderId="9" xfId="0" applyFont="1" applyFill="1" applyBorder="1" applyAlignment="1">
      <alignment/>
    </xf>
    <xf numFmtId="0" fontId="14" fillId="2" borderId="8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168" fontId="11" fillId="7" borderId="1" xfId="0" applyNumberFormat="1" applyFont="1" applyFill="1" applyBorder="1" applyAlignment="1">
      <alignment/>
    </xf>
    <xf numFmtId="168" fontId="11" fillId="7" borderId="2" xfId="0" applyNumberFormat="1" applyFont="1" applyFill="1" applyBorder="1" applyAlignment="1">
      <alignment/>
    </xf>
    <xf numFmtId="0" fontId="6" fillId="7" borderId="5" xfId="0" applyFont="1" applyFill="1" applyBorder="1" applyAlignment="1" applyProtection="1">
      <alignment/>
      <protection locked="0"/>
    </xf>
    <xf numFmtId="0" fontId="6" fillId="7" borderId="1" xfId="0" applyFont="1" applyFill="1" applyBorder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24"/>
  <sheetViews>
    <sheetView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" sqref="D1"/>
    </sheetView>
  </sheetViews>
  <sheetFormatPr defaultColWidth="9.140625" defaultRowHeight="12.75"/>
  <cols>
    <col min="1" max="1" width="7.421875" style="0" customWidth="1"/>
    <col min="2" max="2" width="6.57421875" style="0" customWidth="1"/>
    <col min="3" max="3" width="8.00390625" style="0" customWidth="1"/>
    <col min="4" max="4" width="6.140625" style="0" customWidth="1"/>
    <col min="5" max="5" width="3.57421875" style="0" bestFit="1" customWidth="1"/>
    <col min="6" max="6" width="6.00390625" style="0" bestFit="1" customWidth="1"/>
    <col min="7" max="7" width="6.28125" style="0" customWidth="1"/>
    <col min="8" max="8" width="3.8515625" style="0" customWidth="1"/>
    <col min="9" max="9" width="6.00390625" style="0" bestFit="1" customWidth="1"/>
    <col min="10" max="10" width="5.7109375" style="0" customWidth="1"/>
    <col min="11" max="11" width="3.8515625" style="0" customWidth="1"/>
    <col min="12" max="12" width="6.00390625" style="0" bestFit="1" customWidth="1"/>
    <col min="13" max="13" width="5.421875" style="0" customWidth="1"/>
    <col min="14" max="14" width="3.8515625" style="0" customWidth="1"/>
    <col min="15" max="15" width="6.00390625" style="0" bestFit="1" customWidth="1"/>
    <col min="16" max="16" width="7.57421875" style="0" bestFit="1" customWidth="1"/>
    <col min="17" max="17" width="3.8515625" style="0" customWidth="1"/>
    <col min="18" max="18" width="6.00390625" style="0" bestFit="1" customWidth="1"/>
    <col min="19" max="19" width="7.28125" style="0" customWidth="1"/>
    <col min="20" max="20" width="3.57421875" style="0" bestFit="1" customWidth="1"/>
    <col min="21" max="21" width="6.00390625" style="0" bestFit="1" customWidth="1"/>
    <col min="22" max="22" width="7.28125" style="0" customWidth="1"/>
    <col min="23" max="23" width="3.57421875" style="0" bestFit="1" customWidth="1"/>
    <col min="24" max="24" width="6.00390625" style="0" bestFit="1" customWidth="1"/>
    <col min="25" max="25" width="7.28125" style="0" customWidth="1"/>
    <col min="26" max="26" width="3.57421875" style="0" bestFit="1" customWidth="1"/>
    <col min="27" max="27" width="6.00390625" style="0" bestFit="1" customWidth="1"/>
    <col min="28" max="28" width="7.28125" style="0" customWidth="1"/>
    <col min="29" max="29" width="3.57421875" style="0" bestFit="1" customWidth="1"/>
    <col min="30" max="30" width="6.00390625" style="0" bestFit="1" customWidth="1"/>
    <col min="31" max="31" width="7.28125" style="0" customWidth="1"/>
    <col min="32" max="32" width="3.57421875" style="0" bestFit="1" customWidth="1"/>
    <col min="33" max="33" width="6.00390625" style="0" bestFit="1" customWidth="1"/>
    <col min="34" max="34" width="7.28125" style="0" customWidth="1"/>
    <col min="35" max="35" width="3.57421875" style="0" bestFit="1" customWidth="1"/>
    <col min="36" max="36" width="6.00390625" style="0" bestFit="1" customWidth="1"/>
    <col min="37" max="37" width="7.28125" style="0" customWidth="1"/>
    <col min="38" max="38" width="3.57421875" style="0" bestFit="1" customWidth="1"/>
    <col min="39" max="39" width="6.00390625" style="0" bestFit="1" customWidth="1"/>
    <col min="40" max="40" width="5.8515625" style="0" customWidth="1"/>
    <col min="41" max="41" width="3.57421875" style="0" bestFit="1" customWidth="1"/>
    <col min="42" max="42" width="6.00390625" style="0" bestFit="1" customWidth="1"/>
    <col min="43" max="43" width="6.00390625" style="0" customWidth="1"/>
    <col min="44" max="44" width="3.57421875" style="0" bestFit="1" customWidth="1"/>
    <col min="45" max="46" width="6.00390625" style="0" customWidth="1"/>
    <col min="47" max="47" width="3.57421875" style="0" bestFit="1" customWidth="1"/>
    <col min="48" max="52" width="6.00390625" style="0" customWidth="1"/>
    <col min="53" max="53" width="4.421875" style="0" customWidth="1"/>
    <col min="54" max="55" width="6.00390625" style="0" customWidth="1"/>
    <col min="56" max="56" width="3.57421875" style="0" bestFit="1" customWidth="1"/>
    <col min="57" max="58" width="6.00390625" style="0" customWidth="1"/>
    <col min="59" max="59" width="3.57421875" style="0" bestFit="1" customWidth="1"/>
    <col min="60" max="60" width="6.00390625" style="0" bestFit="1" customWidth="1"/>
    <col min="61" max="61" width="1.421875" style="0" customWidth="1"/>
    <col min="62" max="62" width="3.57421875" style="0" customWidth="1"/>
    <col min="63" max="63" width="7.421875" style="0" bestFit="1" customWidth="1"/>
    <col min="64" max="64" width="1.28515625" style="0" customWidth="1"/>
    <col min="65" max="65" width="6.421875" style="0" customWidth="1"/>
    <col min="66" max="66" width="7.421875" style="0" customWidth="1"/>
    <col min="67" max="255" width="8.421875" style="0" bestFit="1" customWidth="1"/>
    <col min="256" max="16384" width="8.421875" style="0" customWidth="1"/>
  </cols>
  <sheetData>
    <row r="1" spans="1:66" ht="18.75" customHeight="1">
      <c r="A1" s="3"/>
      <c r="B1" s="3"/>
      <c r="C1" s="35"/>
      <c r="D1" s="6" t="s">
        <v>23</v>
      </c>
      <c r="E1" s="7"/>
      <c r="F1" s="8"/>
      <c r="G1" s="9" t="s">
        <v>0</v>
      </c>
      <c r="H1" s="10"/>
      <c r="I1" s="11"/>
      <c r="J1" s="6" t="s">
        <v>0</v>
      </c>
      <c r="K1" s="7"/>
      <c r="L1" s="8"/>
      <c r="M1" s="9" t="s">
        <v>0</v>
      </c>
      <c r="N1" s="10"/>
      <c r="O1" s="11"/>
      <c r="P1" s="6" t="s">
        <v>0</v>
      </c>
      <c r="Q1" s="7"/>
      <c r="R1" s="8"/>
      <c r="S1" s="9" t="s">
        <v>0</v>
      </c>
      <c r="T1" s="10"/>
      <c r="U1" s="11"/>
      <c r="V1" s="6" t="s">
        <v>0</v>
      </c>
      <c r="W1" s="7"/>
      <c r="X1" s="8"/>
      <c r="Y1" s="9" t="s">
        <v>0</v>
      </c>
      <c r="Z1" s="10"/>
      <c r="AA1" s="11"/>
      <c r="AB1" s="6" t="s">
        <v>0</v>
      </c>
      <c r="AC1" s="7"/>
      <c r="AD1" s="8"/>
      <c r="AE1" s="9" t="s">
        <v>1</v>
      </c>
      <c r="AF1" s="10"/>
      <c r="AG1" s="11"/>
      <c r="AH1" s="6" t="s">
        <v>1</v>
      </c>
      <c r="AI1" s="7"/>
      <c r="AJ1" s="8"/>
      <c r="AK1" s="9" t="s">
        <v>1</v>
      </c>
      <c r="AL1" s="10"/>
      <c r="AM1" s="11"/>
      <c r="AN1" s="6" t="s">
        <v>1</v>
      </c>
      <c r="AO1" s="7"/>
      <c r="AP1" s="8"/>
      <c r="AQ1" s="9" t="s">
        <v>1</v>
      </c>
      <c r="AR1" s="10"/>
      <c r="AS1" s="11"/>
      <c r="AT1" s="6" t="s">
        <v>1</v>
      </c>
      <c r="AU1" s="7"/>
      <c r="AV1" s="8"/>
      <c r="AW1" s="9" t="s">
        <v>1</v>
      </c>
      <c r="AX1" s="10"/>
      <c r="AY1" s="11"/>
      <c r="AZ1" s="6" t="s">
        <v>1</v>
      </c>
      <c r="BA1" s="7"/>
      <c r="BB1" s="8"/>
      <c r="BC1" s="9" t="s">
        <v>1</v>
      </c>
      <c r="BD1" s="10"/>
      <c r="BE1" s="11"/>
      <c r="BF1" s="6" t="s">
        <v>1</v>
      </c>
      <c r="BG1" s="7"/>
      <c r="BH1" s="8"/>
      <c r="BI1" s="20"/>
      <c r="BJ1" s="32"/>
      <c r="BK1" s="60" t="s">
        <v>2</v>
      </c>
      <c r="BM1" s="62" t="s">
        <v>3</v>
      </c>
      <c r="BN1" s="58"/>
    </row>
    <row r="2" spans="1:66" ht="12.75">
      <c r="A2" s="65" t="s">
        <v>4</v>
      </c>
      <c r="B2" s="65" t="s">
        <v>5</v>
      </c>
      <c r="C2" s="26" t="s">
        <v>6</v>
      </c>
      <c r="D2" s="1" t="s">
        <v>7</v>
      </c>
      <c r="E2" s="12" t="s">
        <v>8</v>
      </c>
      <c r="F2" s="26" t="s">
        <v>9</v>
      </c>
      <c r="G2" s="1" t="s">
        <v>7</v>
      </c>
      <c r="H2" s="12" t="s">
        <v>8</v>
      </c>
      <c r="I2" s="26" t="s">
        <v>9</v>
      </c>
      <c r="J2" s="1" t="s">
        <v>7</v>
      </c>
      <c r="K2" s="12" t="s">
        <v>8</v>
      </c>
      <c r="L2" s="26" t="s">
        <v>9</v>
      </c>
      <c r="M2" s="1" t="s">
        <v>7</v>
      </c>
      <c r="N2" s="12" t="s">
        <v>8</v>
      </c>
      <c r="O2" s="26" t="s">
        <v>9</v>
      </c>
      <c r="P2" s="1" t="s">
        <v>7</v>
      </c>
      <c r="Q2" s="12" t="s">
        <v>8</v>
      </c>
      <c r="R2" s="26" t="s">
        <v>9</v>
      </c>
      <c r="S2" s="1" t="s">
        <v>7</v>
      </c>
      <c r="T2" s="12" t="s">
        <v>8</v>
      </c>
      <c r="U2" s="26" t="s">
        <v>9</v>
      </c>
      <c r="V2" s="1" t="s">
        <v>7</v>
      </c>
      <c r="W2" s="12" t="s">
        <v>8</v>
      </c>
      <c r="X2" s="26" t="s">
        <v>9</v>
      </c>
      <c r="Y2" s="1" t="s">
        <v>7</v>
      </c>
      <c r="Z2" s="12" t="s">
        <v>8</v>
      </c>
      <c r="AA2" s="26" t="s">
        <v>9</v>
      </c>
      <c r="AB2" s="1" t="s">
        <v>7</v>
      </c>
      <c r="AC2" s="12" t="s">
        <v>8</v>
      </c>
      <c r="AD2" s="26" t="s">
        <v>9</v>
      </c>
      <c r="AE2" s="1" t="s">
        <v>7</v>
      </c>
      <c r="AF2" s="12" t="s">
        <v>8</v>
      </c>
      <c r="AG2" s="26" t="s">
        <v>9</v>
      </c>
      <c r="AH2" s="1" t="s">
        <v>7</v>
      </c>
      <c r="AI2" s="12" t="s">
        <v>8</v>
      </c>
      <c r="AJ2" s="26" t="s">
        <v>9</v>
      </c>
      <c r="AK2" s="1" t="s">
        <v>7</v>
      </c>
      <c r="AL2" s="12" t="s">
        <v>8</v>
      </c>
      <c r="AM2" s="26" t="s">
        <v>9</v>
      </c>
      <c r="AN2" s="1" t="s">
        <v>7</v>
      </c>
      <c r="AO2" s="12" t="s">
        <v>8</v>
      </c>
      <c r="AP2" s="26" t="s">
        <v>9</v>
      </c>
      <c r="AQ2" s="1" t="s">
        <v>7</v>
      </c>
      <c r="AR2" s="12" t="s">
        <v>8</v>
      </c>
      <c r="AS2" s="26" t="s">
        <v>9</v>
      </c>
      <c r="AT2" s="1" t="s">
        <v>7</v>
      </c>
      <c r="AU2" s="12" t="s">
        <v>8</v>
      </c>
      <c r="AV2" s="26" t="s">
        <v>9</v>
      </c>
      <c r="AW2" s="1" t="s">
        <v>7</v>
      </c>
      <c r="AX2" s="12" t="s">
        <v>8</v>
      </c>
      <c r="AY2" s="26" t="s">
        <v>9</v>
      </c>
      <c r="AZ2" s="1" t="s">
        <v>7</v>
      </c>
      <c r="BA2" s="12" t="s">
        <v>8</v>
      </c>
      <c r="BB2" s="26" t="s">
        <v>9</v>
      </c>
      <c r="BC2" s="1" t="s">
        <v>7</v>
      </c>
      <c r="BD2" s="12" t="s">
        <v>8</v>
      </c>
      <c r="BE2" s="26" t="s">
        <v>9</v>
      </c>
      <c r="BF2" s="1" t="s">
        <v>7</v>
      </c>
      <c r="BG2" s="12" t="s">
        <v>8</v>
      </c>
      <c r="BH2" s="26" t="s">
        <v>9</v>
      </c>
      <c r="BI2" s="21"/>
      <c r="BJ2" s="5" t="str">
        <f aca="true" t="shared" si="0" ref="BJ2:BJ14">LEFT(A2,2)</f>
        <v>уч</v>
      </c>
      <c r="BK2" s="61" t="s">
        <v>10</v>
      </c>
      <c r="BM2" s="63" t="s">
        <v>11</v>
      </c>
      <c r="BN2" s="59"/>
    </row>
    <row r="3" spans="1:66" ht="12.75">
      <c r="A3" s="68" t="s">
        <v>12</v>
      </c>
      <c r="B3" s="67">
        <f>C3-SUMIF(D$2:BH$2,"руб.",D3:BH3)</f>
        <v>0</v>
      </c>
      <c r="C3" s="14">
        <f>SUM(C4:C14)</f>
        <v>0</v>
      </c>
      <c r="D3" s="17">
        <v>0</v>
      </c>
      <c r="E3" s="12"/>
      <c r="F3" s="66">
        <f aca="true" t="shared" si="1" ref="F3:F14">D3-IF(E3,ROUND(F$15*E3,0),IF(D3&lt;&gt;0,D3,0))</f>
        <v>0</v>
      </c>
      <c r="G3" s="17">
        <v>0</v>
      </c>
      <c r="H3" s="12"/>
      <c r="I3" s="66">
        <f aca="true" t="shared" si="2" ref="I3:I14">G3-IF(H3,ROUND(I$15*H3,0),IF(G3&lt;&gt;0,G3,0))</f>
        <v>0</v>
      </c>
      <c r="J3" s="17">
        <v>0</v>
      </c>
      <c r="K3" s="12"/>
      <c r="L3" s="66">
        <f aca="true" t="shared" si="3" ref="L3:L14">J3-IF(K3,ROUND(L$15*K3,0),IF(J3&lt;&gt;0,J3,0))</f>
        <v>0</v>
      </c>
      <c r="M3" s="17">
        <v>0</v>
      </c>
      <c r="N3" s="12"/>
      <c r="O3" s="66">
        <f aca="true" t="shared" si="4" ref="O3:O14">M3-IF(N3,ROUND(O$15*N3,0),IF(M3&lt;&gt;0,M3,0))</f>
        <v>0</v>
      </c>
      <c r="P3" s="17">
        <v>0</v>
      </c>
      <c r="Q3" s="12"/>
      <c r="R3" s="66">
        <f aca="true" t="shared" si="5" ref="R3:R14">P3-IF(Q3,ROUND(R$15*Q3,0),IF(P3&lt;&gt;0,P3,0))</f>
        <v>0</v>
      </c>
      <c r="S3" s="17">
        <v>0</v>
      </c>
      <c r="T3" s="12"/>
      <c r="U3" s="66">
        <f aca="true" t="shared" si="6" ref="U3:U14">S3-IF(T3,ROUND(U$15*T3,0),IF(S3&lt;&gt;0,S3,0))</f>
        <v>0</v>
      </c>
      <c r="V3" s="17"/>
      <c r="W3" s="12"/>
      <c r="X3" s="66">
        <f aca="true" t="shared" si="7" ref="X3:X14">V3-IF(W3,ROUND(X$15*W3,0),IF(V3&lt;&gt;0,V3,0))</f>
        <v>0</v>
      </c>
      <c r="Y3" s="17"/>
      <c r="Z3" s="12"/>
      <c r="AA3" s="66">
        <f aca="true" t="shared" si="8" ref="AA3:AA14">Y3-IF(Z3,ROUND(AA$15*Z3,0),IF(Y3&lt;&gt;0,Y3,0))</f>
        <v>0</v>
      </c>
      <c r="AB3" s="17"/>
      <c r="AC3" s="12"/>
      <c r="AD3" s="66">
        <f aca="true" t="shared" si="9" ref="AD3:AD14">AB3-IF(AC3,ROUND(AD$15*AC3,0),IF(AB3&lt;&gt;0,AB3,0))</f>
        <v>0</v>
      </c>
      <c r="AE3" s="17">
        <v>0</v>
      </c>
      <c r="AF3" s="12"/>
      <c r="AG3" s="66">
        <f aca="true" t="shared" si="10" ref="AG3:AG14">AE3-IF(AF3,ROUND(AG$15*AF3,0),IF(AE3&lt;&gt;0,AE3,0))</f>
        <v>0</v>
      </c>
      <c r="AH3" s="17">
        <v>0</v>
      </c>
      <c r="AI3" s="12"/>
      <c r="AJ3" s="66">
        <f aca="true" t="shared" si="11" ref="AJ3:AJ14">AH3-IF(AI3,ROUND(AJ$15*AI3,0),IF(AH3&lt;&gt;0,AH3,0))</f>
        <v>0</v>
      </c>
      <c r="AK3" s="17">
        <v>0</v>
      </c>
      <c r="AL3" s="12"/>
      <c r="AM3" s="66">
        <f aca="true" t="shared" si="12" ref="AM3:AM14">AK3-IF(AL3,ROUND(AM$15*AL3,0),IF(AK3&lt;&gt;0,AK3,0))</f>
        <v>0</v>
      </c>
      <c r="AN3" s="17">
        <v>0</v>
      </c>
      <c r="AO3" s="12"/>
      <c r="AP3" s="66">
        <f aca="true" t="shared" si="13" ref="AP3:AP14">AN3-IF(AO3,ROUND(AP$15*AO3,0),IF(AN3&lt;&gt;0,AN3,0))</f>
        <v>0</v>
      </c>
      <c r="AQ3" s="17">
        <v>0</v>
      </c>
      <c r="AR3" s="12"/>
      <c r="AS3" s="66">
        <f aca="true" t="shared" si="14" ref="AS3:AS14">AQ3-IF(AR3,ROUND(AS$15*AR3,0),IF(AQ3&lt;&gt;0,AQ3,0))</f>
        <v>0</v>
      </c>
      <c r="AT3" s="17">
        <v>0</v>
      </c>
      <c r="AU3" s="12"/>
      <c r="AV3" s="66">
        <f aca="true" t="shared" si="15" ref="AV3:AV14">AT3-IF(AU3,ROUND(AV$15*AU3,0),IF(AT3&lt;&gt;0,AT3,0))</f>
        <v>0</v>
      </c>
      <c r="AW3" s="17">
        <v>0</v>
      </c>
      <c r="AX3" s="12"/>
      <c r="AY3" s="66">
        <f aca="true" t="shared" si="16" ref="AY3:AY14">AW3-IF(AX3,ROUND(AY$15*AX3,0),IF(AW3&lt;&gt;0,AW3,0))</f>
        <v>0</v>
      </c>
      <c r="AZ3" s="17">
        <v>0</v>
      </c>
      <c r="BA3" s="12"/>
      <c r="BB3" s="66">
        <f aca="true" t="shared" si="17" ref="BB3:BB14">AZ3-IF(BA3,ROUND(BB$15*BA3,0),IF(AZ3&lt;&gt;0,AZ3,0))</f>
        <v>0</v>
      </c>
      <c r="BC3" s="17">
        <v>0</v>
      </c>
      <c r="BD3" s="12"/>
      <c r="BE3" s="66">
        <f aca="true" t="shared" si="18" ref="BE3:BE14">BC3-IF(BD3,ROUND(BE$15*BD3,0),IF(BC3&lt;&gt;0,BC3,0))</f>
        <v>0</v>
      </c>
      <c r="BF3" s="17"/>
      <c r="BG3" s="12"/>
      <c r="BH3" s="66">
        <f aca="true" t="shared" si="19" ref="BH3:BH14">BF3-IF(BG3,ROUND(BH$15*BG3,0),IF(BF3&lt;&gt;0,BF3,0))</f>
        <v>0</v>
      </c>
      <c r="BI3" s="22"/>
      <c r="BJ3" s="69" t="str">
        <f t="shared" si="0"/>
        <v>Ка</v>
      </c>
      <c r="BK3" s="66">
        <f>SUM(BK4:BK14)</f>
        <v>0</v>
      </c>
      <c r="BM3" s="64" t="s">
        <v>13</v>
      </c>
      <c r="BN3" s="37" t="s">
        <v>14</v>
      </c>
    </row>
    <row r="4" spans="1:66" ht="12.75">
      <c r="A4" s="41" t="s">
        <v>15</v>
      </c>
      <c r="B4" s="25">
        <f aca="true" t="shared" si="20" ref="B4:B14">C4+SUMIF(D$2:BH$2,"итог",D4:BH4)</f>
        <v>0</v>
      </c>
      <c r="C4" s="40"/>
      <c r="D4" s="17"/>
      <c r="E4" s="18">
        <v>1</v>
      </c>
      <c r="F4" s="16">
        <f t="shared" si="1"/>
        <v>0</v>
      </c>
      <c r="G4" s="17"/>
      <c r="H4" s="18">
        <v>1</v>
      </c>
      <c r="I4" s="16">
        <f t="shared" si="2"/>
        <v>0</v>
      </c>
      <c r="J4" s="17"/>
      <c r="K4" s="18">
        <v>1</v>
      </c>
      <c r="L4" s="16">
        <f t="shared" si="3"/>
        <v>0</v>
      </c>
      <c r="M4" s="17"/>
      <c r="N4" s="18">
        <v>1</v>
      </c>
      <c r="O4" s="16">
        <f t="shared" si="4"/>
        <v>0</v>
      </c>
      <c r="P4" s="17"/>
      <c r="Q4" s="18">
        <v>1</v>
      </c>
      <c r="R4" s="16">
        <f t="shared" si="5"/>
        <v>0</v>
      </c>
      <c r="S4" s="17"/>
      <c r="T4" s="18">
        <v>1</v>
      </c>
      <c r="U4" s="16">
        <f t="shared" si="6"/>
        <v>0</v>
      </c>
      <c r="V4" s="17"/>
      <c r="W4" s="18">
        <v>1</v>
      </c>
      <c r="X4" s="16">
        <f t="shared" si="7"/>
        <v>0</v>
      </c>
      <c r="Y4" s="17"/>
      <c r="Z4" s="18">
        <v>1</v>
      </c>
      <c r="AA4" s="16">
        <f t="shared" si="8"/>
        <v>0</v>
      </c>
      <c r="AB4" s="17"/>
      <c r="AC4" s="18">
        <v>1</v>
      </c>
      <c r="AD4" s="16">
        <f t="shared" si="9"/>
        <v>0</v>
      </c>
      <c r="AE4" s="17"/>
      <c r="AF4" s="18">
        <v>1</v>
      </c>
      <c r="AG4" s="16">
        <f t="shared" si="10"/>
        <v>0</v>
      </c>
      <c r="AH4" s="17"/>
      <c r="AI4" s="18">
        <v>1</v>
      </c>
      <c r="AJ4" s="16">
        <f t="shared" si="11"/>
        <v>0</v>
      </c>
      <c r="AK4" s="17"/>
      <c r="AL4" s="18">
        <v>1</v>
      </c>
      <c r="AM4" s="16">
        <f t="shared" si="12"/>
        <v>0</v>
      </c>
      <c r="AN4" s="17"/>
      <c r="AO4" s="18">
        <v>1</v>
      </c>
      <c r="AP4" s="16">
        <f t="shared" si="13"/>
        <v>0</v>
      </c>
      <c r="AQ4" s="17"/>
      <c r="AR4" s="18">
        <v>1</v>
      </c>
      <c r="AS4" s="16">
        <f t="shared" si="14"/>
        <v>0</v>
      </c>
      <c r="AT4" s="17"/>
      <c r="AU4" s="18">
        <v>1</v>
      </c>
      <c r="AV4" s="16">
        <f t="shared" si="15"/>
        <v>0</v>
      </c>
      <c r="AW4" s="17"/>
      <c r="AX4" s="18">
        <v>1</v>
      </c>
      <c r="AY4" s="16">
        <f t="shared" si="16"/>
        <v>0</v>
      </c>
      <c r="AZ4" s="17"/>
      <c r="BA4" s="18">
        <v>1</v>
      </c>
      <c r="BB4" s="16">
        <f t="shared" si="17"/>
        <v>0</v>
      </c>
      <c r="BC4" s="17"/>
      <c r="BD4" s="18">
        <v>1</v>
      </c>
      <c r="BE4" s="16">
        <f t="shared" si="18"/>
        <v>0</v>
      </c>
      <c r="BF4" s="17"/>
      <c r="BG4" s="18">
        <v>1</v>
      </c>
      <c r="BH4" s="16">
        <f t="shared" si="19"/>
        <v>0</v>
      </c>
      <c r="BI4" s="22"/>
      <c r="BJ4" s="27" t="str">
        <f t="shared" si="0"/>
        <v>Лё</v>
      </c>
      <c r="BK4" s="16">
        <f aca="true" t="shared" si="21" ref="BK4:BK14">(C4+SUMIF(C$2:BH$2,"руб.",C4:BH4))-B4</f>
        <v>0</v>
      </c>
      <c r="BM4" s="16">
        <f aca="true" t="shared" si="22" ref="BM4:BM14">-B4-BN4</f>
        <v>0</v>
      </c>
      <c r="BN4" s="34"/>
    </row>
    <row r="5" spans="1:66" ht="12.75">
      <c r="A5" s="41" t="s">
        <v>26</v>
      </c>
      <c r="B5" s="25">
        <f t="shared" si="20"/>
        <v>0</v>
      </c>
      <c r="C5" s="40"/>
      <c r="D5" s="17"/>
      <c r="E5" s="18">
        <v>1</v>
      </c>
      <c r="F5" s="16">
        <f t="shared" si="1"/>
        <v>0</v>
      </c>
      <c r="G5" s="17"/>
      <c r="H5" s="18">
        <v>1</v>
      </c>
      <c r="I5" s="16">
        <f t="shared" si="2"/>
        <v>0</v>
      </c>
      <c r="J5" s="17"/>
      <c r="K5" s="18">
        <v>1</v>
      </c>
      <c r="L5" s="16">
        <f t="shared" si="3"/>
        <v>0</v>
      </c>
      <c r="M5" s="17"/>
      <c r="N5" s="18">
        <v>1</v>
      </c>
      <c r="O5" s="16">
        <f t="shared" si="4"/>
        <v>0</v>
      </c>
      <c r="P5" s="17"/>
      <c r="Q5" s="18">
        <v>1</v>
      </c>
      <c r="R5" s="16">
        <f t="shared" si="5"/>
        <v>0</v>
      </c>
      <c r="S5" s="17"/>
      <c r="T5" s="18">
        <v>1</v>
      </c>
      <c r="U5" s="16">
        <f t="shared" si="6"/>
        <v>0</v>
      </c>
      <c r="V5" s="17"/>
      <c r="W5" s="18">
        <v>1</v>
      </c>
      <c r="X5" s="16">
        <f t="shared" si="7"/>
        <v>0</v>
      </c>
      <c r="Y5" s="17"/>
      <c r="Z5" s="18">
        <v>1</v>
      </c>
      <c r="AA5" s="16">
        <f t="shared" si="8"/>
        <v>0</v>
      </c>
      <c r="AB5" s="17"/>
      <c r="AC5" s="18">
        <v>1</v>
      </c>
      <c r="AD5" s="16">
        <f t="shared" si="9"/>
        <v>0</v>
      </c>
      <c r="AE5" s="17"/>
      <c r="AF5" s="18">
        <v>1</v>
      </c>
      <c r="AG5" s="16">
        <f t="shared" si="10"/>
        <v>0</v>
      </c>
      <c r="AH5" s="17"/>
      <c r="AI5" s="18">
        <v>1</v>
      </c>
      <c r="AJ5" s="16">
        <f t="shared" si="11"/>
        <v>0</v>
      </c>
      <c r="AK5" s="17"/>
      <c r="AL5" s="18">
        <v>1</v>
      </c>
      <c r="AM5" s="16">
        <f t="shared" si="12"/>
        <v>0</v>
      </c>
      <c r="AN5" s="17"/>
      <c r="AO5" s="18">
        <v>1</v>
      </c>
      <c r="AP5" s="16">
        <f t="shared" si="13"/>
        <v>0</v>
      </c>
      <c r="AQ5" s="17"/>
      <c r="AR5" s="18">
        <v>1</v>
      </c>
      <c r="AS5" s="16">
        <f t="shared" si="14"/>
        <v>0</v>
      </c>
      <c r="AT5" s="17"/>
      <c r="AU5" s="18">
        <v>1</v>
      </c>
      <c r="AV5" s="16">
        <f t="shared" si="15"/>
        <v>0</v>
      </c>
      <c r="AW5" s="17"/>
      <c r="AX5" s="18">
        <v>1</v>
      </c>
      <c r="AY5" s="16">
        <f t="shared" si="16"/>
        <v>0</v>
      </c>
      <c r="AZ5" s="17"/>
      <c r="BA5" s="18">
        <v>1</v>
      </c>
      <c r="BB5" s="16">
        <f t="shared" si="17"/>
        <v>0</v>
      </c>
      <c r="BC5" s="17"/>
      <c r="BD5" s="18">
        <v>1</v>
      </c>
      <c r="BE5" s="16">
        <f t="shared" si="18"/>
        <v>0</v>
      </c>
      <c r="BF5" s="17"/>
      <c r="BG5" s="18">
        <v>1</v>
      </c>
      <c r="BH5" s="16">
        <f t="shared" si="19"/>
        <v>0</v>
      </c>
      <c r="BI5" s="22"/>
      <c r="BJ5" s="27" t="str">
        <f t="shared" si="0"/>
        <v>Вл</v>
      </c>
      <c r="BK5" s="16">
        <f t="shared" si="21"/>
        <v>0</v>
      </c>
      <c r="BM5" s="16">
        <f t="shared" si="22"/>
        <v>0</v>
      </c>
      <c r="BN5" s="34"/>
    </row>
    <row r="6" spans="1:66" ht="12.75">
      <c r="A6" s="41" t="s">
        <v>16</v>
      </c>
      <c r="B6" s="25">
        <f t="shared" si="20"/>
        <v>0</v>
      </c>
      <c r="C6" s="40"/>
      <c r="D6" s="17"/>
      <c r="E6" s="18">
        <v>1</v>
      </c>
      <c r="F6" s="16">
        <f t="shared" si="1"/>
        <v>0</v>
      </c>
      <c r="G6" s="17"/>
      <c r="H6" s="18">
        <v>1</v>
      </c>
      <c r="I6" s="16">
        <f t="shared" si="2"/>
        <v>0</v>
      </c>
      <c r="J6" s="17"/>
      <c r="K6" s="18">
        <v>1</v>
      </c>
      <c r="L6" s="16">
        <f t="shared" si="3"/>
        <v>0</v>
      </c>
      <c r="M6" s="17"/>
      <c r="N6" s="18">
        <v>1</v>
      </c>
      <c r="O6" s="16">
        <f t="shared" si="4"/>
        <v>0</v>
      </c>
      <c r="P6" s="17"/>
      <c r="Q6" s="18">
        <v>1</v>
      </c>
      <c r="R6" s="16">
        <f t="shared" si="5"/>
        <v>0</v>
      </c>
      <c r="S6" s="17"/>
      <c r="T6" s="18">
        <v>1</v>
      </c>
      <c r="U6" s="16">
        <f t="shared" si="6"/>
        <v>0</v>
      </c>
      <c r="V6" s="17"/>
      <c r="W6" s="18">
        <v>1</v>
      </c>
      <c r="X6" s="16">
        <f t="shared" si="7"/>
        <v>0</v>
      </c>
      <c r="Y6" s="17"/>
      <c r="Z6" s="18">
        <v>1</v>
      </c>
      <c r="AA6" s="16">
        <f t="shared" si="8"/>
        <v>0</v>
      </c>
      <c r="AB6" s="17"/>
      <c r="AC6" s="18">
        <v>1</v>
      </c>
      <c r="AD6" s="16">
        <f t="shared" si="9"/>
        <v>0</v>
      </c>
      <c r="AE6" s="17"/>
      <c r="AF6" s="18">
        <v>1</v>
      </c>
      <c r="AG6" s="16">
        <f t="shared" si="10"/>
        <v>0</v>
      </c>
      <c r="AH6" s="17"/>
      <c r="AI6" s="18">
        <v>1</v>
      </c>
      <c r="AJ6" s="16">
        <f t="shared" si="11"/>
        <v>0</v>
      </c>
      <c r="AK6" s="17"/>
      <c r="AL6" s="18">
        <v>1</v>
      </c>
      <c r="AM6" s="16">
        <f t="shared" si="12"/>
        <v>0</v>
      </c>
      <c r="AN6" s="17"/>
      <c r="AO6" s="18">
        <v>1</v>
      </c>
      <c r="AP6" s="16">
        <f t="shared" si="13"/>
        <v>0</v>
      </c>
      <c r="AQ6" s="17"/>
      <c r="AR6" s="18">
        <v>1</v>
      </c>
      <c r="AS6" s="16">
        <f t="shared" si="14"/>
        <v>0</v>
      </c>
      <c r="AT6" s="17"/>
      <c r="AU6" s="18">
        <v>1</v>
      </c>
      <c r="AV6" s="16">
        <f t="shared" si="15"/>
        <v>0</v>
      </c>
      <c r="AW6" s="17"/>
      <c r="AX6" s="18">
        <v>1</v>
      </c>
      <c r="AY6" s="16">
        <f t="shared" si="16"/>
        <v>0</v>
      </c>
      <c r="AZ6" s="17"/>
      <c r="BA6" s="18">
        <v>1</v>
      </c>
      <c r="BB6" s="16">
        <f t="shared" si="17"/>
        <v>0</v>
      </c>
      <c r="BC6" s="17"/>
      <c r="BD6" s="18">
        <v>1</v>
      </c>
      <c r="BE6" s="16">
        <f t="shared" si="18"/>
        <v>0</v>
      </c>
      <c r="BF6" s="17"/>
      <c r="BG6" s="18">
        <v>1</v>
      </c>
      <c r="BH6" s="16">
        <f t="shared" si="19"/>
        <v>0</v>
      </c>
      <c r="BI6" s="22"/>
      <c r="BJ6" s="27" t="str">
        <f t="shared" si="0"/>
        <v>На</v>
      </c>
      <c r="BK6" s="16">
        <f t="shared" si="21"/>
        <v>0</v>
      </c>
      <c r="BM6" s="16">
        <f t="shared" si="22"/>
        <v>0</v>
      </c>
      <c r="BN6" s="34"/>
    </row>
    <row r="7" spans="1:66" ht="12.75">
      <c r="A7" s="41"/>
      <c r="B7" s="25">
        <f t="shared" si="20"/>
        <v>0</v>
      </c>
      <c r="C7" s="40"/>
      <c r="D7" s="17"/>
      <c r="E7" s="18"/>
      <c r="F7" s="16">
        <f t="shared" si="1"/>
        <v>0</v>
      </c>
      <c r="G7" s="17"/>
      <c r="H7" s="18"/>
      <c r="I7" s="16">
        <f t="shared" si="2"/>
        <v>0</v>
      </c>
      <c r="J7" s="17"/>
      <c r="K7" s="18"/>
      <c r="L7" s="16">
        <f t="shared" si="3"/>
        <v>0</v>
      </c>
      <c r="M7" s="17"/>
      <c r="N7" s="18"/>
      <c r="O7" s="16">
        <f t="shared" si="4"/>
        <v>0</v>
      </c>
      <c r="P7" s="17"/>
      <c r="Q7" s="18"/>
      <c r="R7" s="16">
        <f t="shared" si="5"/>
        <v>0</v>
      </c>
      <c r="S7" s="17"/>
      <c r="T7" s="18"/>
      <c r="U7" s="16">
        <f t="shared" si="6"/>
        <v>0</v>
      </c>
      <c r="V7" s="17"/>
      <c r="W7" s="18"/>
      <c r="X7" s="16">
        <f t="shared" si="7"/>
        <v>0</v>
      </c>
      <c r="Y7" s="17"/>
      <c r="Z7" s="18"/>
      <c r="AA7" s="16">
        <f t="shared" si="8"/>
        <v>0</v>
      </c>
      <c r="AB7" s="17"/>
      <c r="AC7" s="18"/>
      <c r="AD7" s="16">
        <f t="shared" si="9"/>
        <v>0</v>
      </c>
      <c r="AE7" s="17"/>
      <c r="AF7" s="18"/>
      <c r="AG7" s="16">
        <f t="shared" si="10"/>
        <v>0</v>
      </c>
      <c r="AH7" s="17"/>
      <c r="AI7" s="18"/>
      <c r="AJ7" s="16">
        <f t="shared" si="11"/>
        <v>0</v>
      </c>
      <c r="AK7" s="17"/>
      <c r="AL7" s="18"/>
      <c r="AM7" s="16">
        <f t="shared" si="12"/>
        <v>0</v>
      </c>
      <c r="AN7" s="17"/>
      <c r="AO7" s="18"/>
      <c r="AP7" s="16">
        <f t="shared" si="13"/>
        <v>0</v>
      </c>
      <c r="AQ7" s="17"/>
      <c r="AR7" s="18"/>
      <c r="AS7" s="16">
        <f t="shared" si="14"/>
        <v>0</v>
      </c>
      <c r="AT7" s="17"/>
      <c r="AU7" s="18"/>
      <c r="AV7" s="16">
        <f t="shared" si="15"/>
        <v>0</v>
      </c>
      <c r="AW7" s="17"/>
      <c r="AX7" s="18"/>
      <c r="AY7" s="16">
        <f t="shared" si="16"/>
        <v>0</v>
      </c>
      <c r="AZ7" s="17"/>
      <c r="BA7" s="18"/>
      <c r="BB7" s="16">
        <f t="shared" si="17"/>
        <v>0</v>
      </c>
      <c r="BC7" s="17"/>
      <c r="BD7" s="18"/>
      <c r="BE7" s="16">
        <f t="shared" si="18"/>
        <v>0</v>
      </c>
      <c r="BF7" s="17"/>
      <c r="BG7" s="18"/>
      <c r="BH7" s="16">
        <f t="shared" si="19"/>
        <v>0</v>
      </c>
      <c r="BI7" s="22"/>
      <c r="BJ7" s="27">
        <f t="shared" si="0"/>
      </c>
      <c r="BK7" s="16">
        <f t="shared" si="21"/>
        <v>0</v>
      </c>
      <c r="BM7" s="16">
        <f t="shared" si="22"/>
        <v>0</v>
      </c>
      <c r="BN7" s="34"/>
    </row>
    <row r="8" spans="1:66" ht="12.75">
      <c r="A8" s="41"/>
      <c r="B8" s="25">
        <f t="shared" si="20"/>
        <v>0</v>
      </c>
      <c r="C8" s="40"/>
      <c r="D8" s="17"/>
      <c r="E8" s="18"/>
      <c r="F8" s="16">
        <f t="shared" si="1"/>
        <v>0</v>
      </c>
      <c r="G8" s="17"/>
      <c r="H8" s="18"/>
      <c r="I8" s="16">
        <f t="shared" si="2"/>
        <v>0</v>
      </c>
      <c r="J8" s="17"/>
      <c r="K8" s="18"/>
      <c r="L8" s="16">
        <f t="shared" si="3"/>
        <v>0</v>
      </c>
      <c r="M8" s="17"/>
      <c r="N8" s="18"/>
      <c r="O8" s="16">
        <f t="shared" si="4"/>
        <v>0</v>
      </c>
      <c r="P8" s="17"/>
      <c r="Q8" s="18"/>
      <c r="R8" s="16">
        <f t="shared" si="5"/>
        <v>0</v>
      </c>
      <c r="S8" s="17"/>
      <c r="T8" s="18"/>
      <c r="U8" s="16">
        <f t="shared" si="6"/>
        <v>0</v>
      </c>
      <c r="V8" s="17"/>
      <c r="W8" s="18"/>
      <c r="X8" s="16">
        <f t="shared" si="7"/>
        <v>0</v>
      </c>
      <c r="Y8" s="17"/>
      <c r="Z8" s="18"/>
      <c r="AA8" s="16">
        <f t="shared" si="8"/>
        <v>0</v>
      </c>
      <c r="AB8" s="17"/>
      <c r="AC8" s="18"/>
      <c r="AD8" s="16">
        <f t="shared" si="9"/>
        <v>0</v>
      </c>
      <c r="AE8" s="17"/>
      <c r="AF8" s="18"/>
      <c r="AG8" s="16">
        <f t="shared" si="10"/>
        <v>0</v>
      </c>
      <c r="AH8" s="17"/>
      <c r="AI8" s="18"/>
      <c r="AJ8" s="16">
        <f t="shared" si="11"/>
        <v>0</v>
      </c>
      <c r="AK8" s="17"/>
      <c r="AL8" s="18"/>
      <c r="AM8" s="16">
        <f t="shared" si="12"/>
        <v>0</v>
      </c>
      <c r="AN8" s="17"/>
      <c r="AO8" s="18"/>
      <c r="AP8" s="16">
        <f t="shared" si="13"/>
        <v>0</v>
      </c>
      <c r="AQ8" s="17"/>
      <c r="AR8" s="18"/>
      <c r="AS8" s="16">
        <f t="shared" si="14"/>
        <v>0</v>
      </c>
      <c r="AT8" s="17"/>
      <c r="AU8" s="18"/>
      <c r="AV8" s="16">
        <f t="shared" si="15"/>
        <v>0</v>
      </c>
      <c r="AW8" s="17"/>
      <c r="AX8" s="18"/>
      <c r="AY8" s="16">
        <f t="shared" si="16"/>
        <v>0</v>
      </c>
      <c r="AZ8" s="17"/>
      <c r="BA8" s="18"/>
      <c r="BB8" s="16">
        <f t="shared" si="17"/>
        <v>0</v>
      </c>
      <c r="BC8" s="17"/>
      <c r="BD8" s="18"/>
      <c r="BE8" s="16">
        <f t="shared" si="18"/>
        <v>0</v>
      </c>
      <c r="BF8" s="17"/>
      <c r="BG8" s="18"/>
      <c r="BH8" s="16">
        <f t="shared" si="19"/>
        <v>0</v>
      </c>
      <c r="BI8" s="22"/>
      <c r="BJ8" s="27">
        <f t="shared" si="0"/>
      </c>
      <c r="BK8" s="16">
        <f t="shared" si="21"/>
        <v>0</v>
      </c>
      <c r="BM8" s="16">
        <f t="shared" si="22"/>
        <v>0</v>
      </c>
      <c r="BN8" s="34"/>
    </row>
    <row r="9" spans="1:66" ht="12.75">
      <c r="A9" s="41"/>
      <c r="B9" s="25">
        <f t="shared" si="20"/>
        <v>0</v>
      </c>
      <c r="C9" s="40"/>
      <c r="D9" s="17"/>
      <c r="E9" s="18"/>
      <c r="F9" s="16">
        <f t="shared" si="1"/>
        <v>0</v>
      </c>
      <c r="G9" s="17"/>
      <c r="H9" s="18"/>
      <c r="I9" s="16">
        <f t="shared" si="2"/>
        <v>0</v>
      </c>
      <c r="J9" s="17"/>
      <c r="K9" s="18"/>
      <c r="L9" s="16">
        <f t="shared" si="3"/>
        <v>0</v>
      </c>
      <c r="M9" s="17"/>
      <c r="N9" s="18"/>
      <c r="O9" s="16">
        <f t="shared" si="4"/>
        <v>0</v>
      </c>
      <c r="P9" s="17"/>
      <c r="Q9" s="18"/>
      <c r="R9" s="16">
        <f t="shared" si="5"/>
        <v>0</v>
      </c>
      <c r="S9" s="17"/>
      <c r="T9" s="18"/>
      <c r="U9" s="16">
        <f t="shared" si="6"/>
        <v>0</v>
      </c>
      <c r="V9" s="17"/>
      <c r="W9" s="18"/>
      <c r="X9" s="16">
        <f t="shared" si="7"/>
        <v>0</v>
      </c>
      <c r="Y9" s="17"/>
      <c r="Z9" s="18"/>
      <c r="AA9" s="16">
        <f t="shared" si="8"/>
        <v>0</v>
      </c>
      <c r="AB9" s="17"/>
      <c r="AC9" s="18"/>
      <c r="AD9" s="16">
        <f t="shared" si="9"/>
        <v>0</v>
      </c>
      <c r="AE9" s="17"/>
      <c r="AF9" s="18"/>
      <c r="AG9" s="16">
        <f t="shared" si="10"/>
        <v>0</v>
      </c>
      <c r="AH9" s="17"/>
      <c r="AI9" s="18"/>
      <c r="AJ9" s="16">
        <f t="shared" si="11"/>
        <v>0</v>
      </c>
      <c r="AK9" s="17"/>
      <c r="AL9" s="18"/>
      <c r="AM9" s="16">
        <f t="shared" si="12"/>
        <v>0</v>
      </c>
      <c r="AN9" s="17"/>
      <c r="AO9" s="18"/>
      <c r="AP9" s="16">
        <f t="shared" si="13"/>
        <v>0</v>
      </c>
      <c r="AQ9" s="17"/>
      <c r="AR9" s="18"/>
      <c r="AS9" s="16">
        <f t="shared" si="14"/>
        <v>0</v>
      </c>
      <c r="AT9" s="17"/>
      <c r="AU9" s="18"/>
      <c r="AV9" s="16">
        <f t="shared" si="15"/>
        <v>0</v>
      </c>
      <c r="AW9" s="17"/>
      <c r="AX9" s="18"/>
      <c r="AY9" s="16">
        <f t="shared" si="16"/>
        <v>0</v>
      </c>
      <c r="AZ9" s="17"/>
      <c r="BA9" s="18"/>
      <c r="BB9" s="16">
        <f t="shared" si="17"/>
        <v>0</v>
      </c>
      <c r="BC9" s="17"/>
      <c r="BD9" s="18"/>
      <c r="BE9" s="16">
        <f t="shared" si="18"/>
        <v>0</v>
      </c>
      <c r="BF9" s="17"/>
      <c r="BG9" s="18"/>
      <c r="BH9" s="16">
        <f t="shared" si="19"/>
        <v>0</v>
      </c>
      <c r="BI9" s="22"/>
      <c r="BJ9" s="27">
        <f t="shared" si="0"/>
      </c>
      <c r="BK9" s="16">
        <f t="shared" si="21"/>
        <v>0</v>
      </c>
      <c r="BM9" s="16">
        <f t="shared" si="22"/>
        <v>0</v>
      </c>
      <c r="BN9" s="34"/>
    </row>
    <row r="10" spans="1:66" ht="12.75">
      <c r="A10" s="41"/>
      <c r="B10" s="25">
        <f t="shared" si="20"/>
        <v>0</v>
      </c>
      <c r="C10" s="40"/>
      <c r="D10" s="17"/>
      <c r="E10" s="18"/>
      <c r="F10" s="16">
        <f t="shared" si="1"/>
        <v>0</v>
      </c>
      <c r="G10" s="17"/>
      <c r="H10" s="18"/>
      <c r="I10" s="16">
        <f t="shared" si="2"/>
        <v>0</v>
      </c>
      <c r="J10" s="17"/>
      <c r="K10" s="18"/>
      <c r="L10" s="16">
        <f t="shared" si="3"/>
        <v>0</v>
      </c>
      <c r="M10" s="17"/>
      <c r="N10" s="18"/>
      <c r="O10" s="16">
        <f t="shared" si="4"/>
        <v>0</v>
      </c>
      <c r="P10" s="17"/>
      <c r="Q10" s="18"/>
      <c r="R10" s="16">
        <f t="shared" si="5"/>
        <v>0</v>
      </c>
      <c r="S10" s="17"/>
      <c r="T10" s="18"/>
      <c r="U10" s="16">
        <f t="shared" si="6"/>
        <v>0</v>
      </c>
      <c r="V10" s="17"/>
      <c r="W10" s="18"/>
      <c r="X10" s="16">
        <f t="shared" si="7"/>
        <v>0</v>
      </c>
      <c r="Y10" s="17"/>
      <c r="Z10" s="18"/>
      <c r="AA10" s="16">
        <f t="shared" si="8"/>
        <v>0</v>
      </c>
      <c r="AB10" s="17"/>
      <c r="AC10" s="18"/>
      <c r="AD10" s="16">
        <f t="shared" si="9"/>
        <v>0</v>
      </c>
      <c r="AE10" s="17"/>
      <c r="AF10" s="18"/>
      <c r="AG10" s="16">
        <f t="shared" si="10"/>
        <v>0</v>
      </c>
      <c r="AH10" s="17"/>
      <c r="AI10" s="18"/>
      <c r="AJ10" s="16">
        <f t="shared" si="11"/>
        <v>0</v>
      </c>
      <c r="AK10" s="17"/>
      <c r="AL10" s="18"/>
      <c r="AM10" s="16">
        <f t="shared" si="12"/>
        <v>0</v>
      </c>
      <c r="AN10" s="17"/>
      <c r="AO10" s="18"/>
      <c r="AP10" s="16">
        <f t="shared" si="13"/>
        <v>0</v>
      </c>
      <c r="AQ10" s="17"/>
      <c r="AR10" s="18"/>
      <c r="AS10" s="16">
        <f t="shared" si="14"/>
        <v>0</v>
      </c>
      <c r="AT10" s="17"/>
      <c r="AU10" s="18"/>
      <c r="AV10" s="16">
        <f t="shared" si="15"/>
        <v>0</v>
      </c>
      <c r="AW10" s="17"/>
      <c r="AX10" s="18"/>
      <c r="AY10" s="16">
        <f t="shared" si="16"/>
        <v>0</v>
      </c>
      <c r="AZ10" s="17"/>
      <c r="BA10" s="18"/>
      <c r="BB10" s="16">
        <f t="shared" si="17"/>
        <v>0</v>
      </c>
      <c r="BC10" s="17"/>
      <c r="BD10" s="18"/>
      <c r="BE10" s="16">
        <f t="shared" si="18"/>
        <v>0</v>
      </c>
      <c r="BF10" s="17"/>
      <c r="BG10" s="18"/>
      <c r="BH10" s="16">
        <f t="shared" si="19"/>
        <v>0</v>
      </c>
      <c r="BI10" s="22"/>
      <c r="BJ10" s="27">
        <f t="shared" si="0"/>
      </c>
      <c r="BK10" s="16">
        <f t="shared" si="21"/>
        <v>0</v>
      </c>
      <c r="BM10" s="16">
        <f t="shared" si="22"/>
        <v>0</v>
      </c>
      <c r="BN10" s="34"/>
    </row>
    <row r="11" spans="1:66" ht="12.75">
      <c r="A11" s="41"/>
      <c r="B11" s="25">
        <f t="shared" si="20"/>
        <v>0</v>
      </c>
      <c r="C11" s="40"/>
      <c r="D11" s="17"/>
      <c r="E11" s="18"/>
      <c r="F11" s="16">
        <f t="shared" si="1"/>
        <v>0</v>
      </c>
      <c r="G11" s="17"/>
      <c r="H11" s="18"/>
      <c r="I11" s="16">
        <f t="shared" si="2"/>
        <v>0</v>
      </c>
      <c r="J11" s="17"/>
      <c r="K11" s="18"/>
      <c r="L11" s="16">
        <f t="shared" si="3"/>
        <v>0</v>
      </c>
      <c r="M11" s="17"/>
      <c r="N11" s="18"/>
      <c r="O11" s="16">
        <f t="shared" si="4"/>
        <v>0</v>
      </c>
      <c r="P11" s="17"/>
      <c r="Q11" s="18"/>
      <c r="R11" s="16">
        <f t="shared" si="5"/>
        <v>0</v>
      </c>
      <c r="S11" s="17"/>
      <c r="T11" s="18"/>
      <c r="U11" s="16">
        <f t="shared" si="6"/>
        <v>0</v>
      </c>
      <c r="V11" s="17"/>
      <c r="W11" s="18"/>
      <c r="X11" s="16">
        <f t="shared" si="7"/>
        <v>0</v>
      </c>
      <c r="Y11" s="17"/>
      <c r="Z11" s="18"/>
      <c r="AA11" s="16">
        <f t="shared" si="8"/>
        <v>0</v>
      </c>
      <c r="AB11" s="17"/>
      <c r="AC11" s="18"/>
      <c r="AD11" s="16">
        <f t="shared" si="9"/>
        <v>0</v>
      </c>
      <c r="AE11" s="17"/>
      <c r="AF11" s="18"/>
      <c r="AG11" s="16">
        <f t="shared" si="10"/>
        <v>0</v>
      </c>
      <c r="AH11" s="17"/>
      <c r="AI11" s="18"/>
      <c r="AJ11" s="16">
        <f t="shared" si="11"/>
        <v>0</v>
      </c>
      <c r="AK11" s="17"/>
      <c r="AL11" s="18"/>
      <c r="AM11" s="16">
        <f t="shared" si="12"/>
        <v>0</v>
      </c>
      <c r="AN11" s="17"/>
      <c r="AO11" s="18"/>
      <c r="AP11" s="16">
        <f t="shared" si="13"/>
        <v>0</v>
      </c>
      <c r="AQ11" s="17"/>
      <c r="AR11" s="18"/>
      <c r="AS11" s="16">
        <f t="shared" si="14"/>
        <v>0</v>
      </c>
      <c r="AT11" s="17"/>
      <c r="AU11" s="18"/>
      <c r="AV11" s="16">
        <f t="shared" si="15"/>
        <v>0</v>
      </c>
      <c r="AW11" s="17"/>
      <c r="AX11" s="18"/>
      <c r="AY11" s="16">
        <f t="shared" si="16"/>
        <v>0</v>
      </c>
      <c r="AZ11" s="17"/>
      <c r="BA11" s="18"/>
      <c r="BB11" s="16">
        <f t="shared" si="17"/>
        <v>0</v>
      </c>
      <c r="BC11" s="17"/>
      <c r="BD11" s="18"/>
      <c r="BE11" s="16">
        <f t="shared" si="18"/>
        <v>0</v>
      </c>
      <c r="BF11" s="17"/>
      <c r="BG11" s="18"/>
      <c r="BH11" s="16">
        <f t="shared" si="19"/>
        <v>0</v>
      </c>
      <c r="BI11" s="22"/>
      <c r="BJ11" s="27">
        <f t="shared" si="0"/>
      </c>
      <c r="BK11" s="16">
        <f t="shared" si="21"/>
        <v>0</v>
      </c>
      <c r="BM11" s="16">
        <f t="shared" si="22"/>
        <v>0</v>
      </c>
      <c r="BN11" s="34"/>
    </row>
    <row r="12" spans="1:66" ht="12.75">
      <c r="A12" s="41"/>
      <c r="B12" s="25">
        <f t="shared" si="20"/>
        <v>0</v>
      </c>
      <c r="C12" s="40"/>
      <c r="D12" s="17"/>
      <c r="E12" s="18"/>
      <c r="F12" s="16">
        <f t="shared" si="1"/>
        <v>0</v>
      </c>
      <c r="G12" s="17"/>
      <c r="H12" s="18"/>
      <c r="I12" s="16">
        <f t="shared" si="2"/>
        <v>0</v>
      </c>
      <c r="J12" s="17"/>
      <c r="K12" s="18"/>
      <c r="L12" s="16">
        <f t="shared" si="3"/>
        <v>0</v>
      </c>
      <c r="M12" s="17"/>
      <c r="N12" s="18"/>
      <c r="O12" s="16">
        <f t="shared" si="4"/>
        <v>0</v>
      </c>
      <c r="P12" s="17"/>
      <c r="Q12" s="18"/>
      <c r="R12" s="16">
        <f t="shared" si="5"/>
        <v>0</v>
      </c>
      <c r="S12" s="17"/>
      <c r="T12" s="18"/>
      <c r="U12" s="16">
        <f t="shared" si="6"/>
        <v>0</v>
      </c>
      <c r="V12" s="17"/>
      <c r="W12" s="18"/>
      <c r="X12" s="16">
        <f t="shared" si="7"/>
        <v>0</v>
      </c>
      <c r="Y12" s="17"/>
      <c r="Z12" s="18"/>
      <c r="AA12" s="16">
        <f t="shared" si="8"/>
        <v>0</v>
      </c>
      <c r="AB12" s="17"/>
      <c r="AC12" s="18"/>
      <c r="AD12" s="16">
        <f t="shared" si="9"/>
        <v>0</v>
      </c>
      <c r="AE12" s="17"/>
      <c r="AF12" s="18"/>
      <c r="AG12" s="16">
        <f t="shared" si="10"/>
        <v>0</v>
      </c>
      <c r="AH12" s="17"/>
      <c r="AI12" s="18"/>
      <c r="AJ12" s="16">
        <f t="shared" si="11"/>
        <v>0</v>
      </c>
      <c r="AK12" s="17"/>
      <c r="AL12" s="18"/>
      <c r="AM12" s="16">
        <f t="shared" si="12"/>
        <v>0</v>
      </c>
      <c r="AN12" s="17"/>
      <c r="AO12" s="18"/>
      <c r="AP12" s="16">
        <f t="shared" si="13"/>
        <v>0</v>
      </c>
      <c r="AQ12" s="17"/>
      <c r="AR12" s="18"/>
      <c r="AS12" s="16">
        <f t="shared" si="14"/>
        <v>0</v>
      </c>
      <c r="AT12" s="17"/>
      <c r="AU12" s="18"/>
      <c r="AV12" s="16">
        <f t="shared" si="15"/>
        <v>0</v>
      </c>
      <c r="AW12" s="17"/>
      <c r="AX12" s="18"/>
      <c r="AY12" s="16">
        <f t="shared" si="16"/>
        <v>0</v>
      </c>
      <c r="AZ12" s="17"/>
      <c r="BA12" s="18"/>
      <c r="BB12" s="16">
        <f t="shared" si="17"/>
        <v>0</v>
      </c>
      <c r="BC12" s="17"/>
      <c r="BD12" s="18"/>
      <c r="BE12" s="16">
        <f t="shared" si="18"/>
        <v>0</v>
      </c>
      <c r="BF12" s="17"/>
      <c r="BG12" s="18"/>
      <c r="BH12" s="16">
        <f t="shared" si="19"/>
        <v>0</v>
      </c>
      <c r="BI12" s="22"/>
      <c r="BJ12" s="27">
        <f t="shared" si="0"/>
      </c>
      <c r="BK12" s="16">
        <f t="shared" si="21"/>
        <v>0</v>
      </c>
      <c r="BM12" s="16">
        <f t="shared" si="22"/>
        <v>0</v>
      </c>
      <c r="BN12" s="34"/>
    </row>
    <row r="13" spans="1:66" ht="12.75">
      <c r="A13" s="42"/>
      <c r="B13" s="25">
        <f t="shared" si="20"/>
        <v>0</v>
      </c>
      <c r="C13" s="40"/>
      <c r="D13" s="19"/>
      <c r="E13" s="18"/>
      <c r="F13" s="16">
        <f t="shared" si="1"/>
        <v>0</v>
      </c>
      <c r="G13" s="19"/>
      <c r="H13" s="18"/>
      <c r="I13" s="16">
        <f t="shared" si="2"/>
        <v>0</v>
      </c>
      <c r="J13" s="19"/>
      <c r="K13" s="18"/>
      <c r="L13" s="16">
        <f t="shared" si="3"/>
        <v>0</v>
      </c>
      <c r="M13" s="19"/>
      <c r="N13" s="18"/>
      <c r="O13" s="16">
        <f t="shared" si="4"/>
        <v>0</v>
      </c>
      <c r="P13" s="19"/>
      <c r="Q13" s="18"/>
      <c r="R13" s="16">
        <f t="shared" si="5"/>
        <v>0</v>
      </c>
      <c r="S13" s="19"/>
      <c r="T13" s="18"/>
      <c r="U13" s="16">
        <f t="shared" si="6"/>
        <v>0</v>
      </c>
      <c r="V13" s="19"/>
      <c r="W13" s="18"/>
      <c r="X13" s="16">
        <f t="shared" si="7"/>
        <v>0</v>
      </c>
      <c r="Y13" s="19"/>
      <c r="Z13" s="18"/>
      <c r="AA13" s="16">
        <f t="shared" si="8"/>
        <v>0</v>
      </c>
      <c r="AB13" s="19"/>
      <c r="AC13" s="18"/>
      <c r="AD13" s="16">
        <f t="shared" si="9"/>
        <v>0</v>
      </c>
      <c r="AE13" s="19"/>
      <c r="AF13" s="18"/>
      <c r="AG13" s="16">
        <f t="shared" si="10"/>
        <v>0</v>
      </c>
      <c r="AH13" s="19"/>
      <c r="AI13" s="18"/>
      <c r="AJ13" s="16">
        <f t="shared" si="11"/>
        <v>0</v>
      </c>
      <c r="AK13" s="19"/>
      <c r="AL13" s="18"/>
      <c r="AM13" s="16">
        <f t="shared" si="12"/>
        <v>0</v>
      </c>
      <c r="AN13" s="19"/>
      <c r="AO13" s="18"/>
      <c r="AP13" s="16">
        <f t="shared" si="13"/>
        <v>0</v>
      </c>
      <c r="AQ13" s="19"/>
      <c r="AR13" s="18"/>
      <c r="AS13" s="16">
        <f t="shared" si="14"/>
        <v>0</v>
      </c>
      <c r="AT13" s="19"/>
      <c r="AU13" s="18"/>
      <c r="AV13" s="16">
        <f t="shared" si="15"/>
        <v>0</v>
      </c>
      <c r="AW13" s="19"/>
      <c r="AX13" s="18"/>
      <c r="AY13" s="16">
        <f t="shared" si="16"/>
        <v>0</v>
      </c>
      <c r="AZ13" s="19"/>
      <c r="BA13" s="18"/>
      <c r="BB13" s="16">
        <f t="shared" si="17"/>
        <v>0</v>
      </c>
      <c r="BC13" s="19"/>
      <c r="BD13" s="18"/>
      <c r="BE13" s="16">
        <f t="shared" si="18"/>
        <v>0</v>
      </c>
      <c r="BF13" s="19"/>
      <c r="BG13" s="18"/>
      <c r="BH13" s="16">
        <f t="shared" si="19"/>
        <v>0</v>
      </c>
      <c r="BI13" s="22"/>
      <c r="BJ13" s="27">
        <f t="shared" si="0"/>
      </c>
      <c r="BK13" s="16">
        <f t="shared" si="21"/>
        <v>0</v>
      </c>
      <c r="BM13" s="16">
        <f t="shared" si="22"/>
        <v>0</v>
      </c>
      <c r="BN13" s="34"/>
    </row>
    <row r="14" spans="1:66" ht="12.75">
      <c r="A14" s="42"/>
      <c r="B14" s="25">
        <f t="shared" si="20"/>
        <v>0</v>
      </c>
      <c r="C14" s="40"/>
      <c r="D14" s="19"/>
      <c r="E14" s="18"/>
      <c r="F14" s="16">
        <f t="shared" si="1"/>
        <v>0</v>
      </c>
      <c r="G14" s="19"/>
      <c r="H14" s="18"/>
      <c r="I14" s="16">
        <f t="shared" si="2"/>
        <v>0</v>
      </c>
      <c r="J14" s="19"/>
      <c r="K14" s="18"/>
      <c r="L14" s="16">
        <f t="shared" si="3"/>
        <v>0</v>
      </c>
      <c r="M14" s="19"/>
      <c r="N14" s="18"/>
      <c r="O14" s="16">
        <f t="shared" si="4"/>
        <v>0</v>
      </c>
      <c r="P14" s="19"/>
      <c r="Q14" s="18"/>
      <c r="R14" s="16">
        <f t="shared" si="5"/>
        <v>0</v>
      </c>
      <c r="S14" s="19"/>
      <c r="T14" s="18"/>
      <c r="U14" s="16">
        <f t="shared" si="6"/>
        <v>0</v>
      </c>
      <c r="V14" s="19"/>
      <c r="W14" s="18"/>
      <c r="X14" s="16">
        <f t="shared" si="7"/>
        <v>0</v>
      </c>
      <c r="Y14" s="19"/>
      <c r="Z14" s="18"/>
      <c r="AA14" s="16">
        <f t="shared" si="8"/>
        <v>0</v>
      </c>
      <c r="AB14" s="19"/>
      <c r="AC14" s="18"/>
      <c r="AD14" s="16">
        <f t="shared" si="9"/>
        <v>0</v>
      </c>
      <c r="AE14" s="19"/>
      <c r="AF14" s="18"/>
      <c r="AG14" s="16">
        <f t="shared" si="10"/>
        <v>0</v>
      </c>
      <c r="AH14" s="19"/>
      <c r="AI14" s="18"/>
      <c r="AJ14" s="16">
        <f t="shared" si="11"/>
        <v>0</v>
      </c>
      <c r="AK14" s="19"/>
      <c r="AL14" s="18"/>
      <c r="AM14" s="16">
        <f t="shared" si="12"/>
        <v>0</v>
      </c>
      <c r="AN14" s="19"/>
      <c r="AO14" s="18"/>
      <c r="AP14" s="16">
        <f t="shared" si="13"/>
        <v>0</v>
      </c>
      <c r="AQ14" s="19"/>
      <c r="AR14" s="18"/>
      <c r="AS14" s="16">
        <f t="shared" si="14"/>
        <v>0</v>
      </c>
      <c r="AT14" s="19"/>
      <c r="AU14" s="18"/>
      <c r="AV14" s="16">
        <f t="shared" si="15"/>
        <v>0</v>
      </c>
      <c r="AW14" s="19"/>
      <c r="AX14" s="18"/>
      <c r="AY14" s="16">
        <f t="shared" si="16"/>
        <v>0</v>
      </c>
      <c r="AZ14" s="19"/>
      <c r="BA14" s="18"/>
      <c r="BB14" s="16">
        <f t="shared" si="17"/>
        <v>0</v>
      </c>
      <c r="BC14" s="19"/>
      <c r="BD14" s="18"/>
      <c r="BE14" s="16">
        <f t="shared" si="18"/>
        <v>0</v>
      </c>
      <c r="BF14" s="19"/>
      <c r="BG14" s="18"/>
      <c r="BH14" s="16">
        <f t="shared" si="19"/>
        <v>0</v>
      </c>
      <c r="BI14" s="22"/>
      <c r="BJ14" s="27">
        <f t="shared" si="0"/>
      </c>
      <c r="BK14" s="16">
        <f t="shared" si="21"/>
        <v>0</v>
      </c>
      <c r="BM14" s="16">
        <f t="shared" si="22"/>
        <v>0</v>
      </c>
      <c r="BN14" s="34"/>
    </row>
    <row r="15" spans="1:65" ht="12.75">
      <c r="A15" s="28"/>
      <c r="B15" s="30"/>
      <c r="C15" s="2"/>
      <c r="D15" s="2">
        <f>SUM(D3:D14)</f>
        <v>0</v>
      </c>
      <c r="E15" s="2">
        <f>SUM(E3:E14)</f>
        <v>3</v>
      </c>
      <c r="F15" s="14">
        <f>ROUND(D15/E15,0)</f>
        <v>0</v>
      </c>
      <c r="G15" s="2">
        <f>SUM(G3:G14)</f>
        <v>0</v>
      </c>
      <c r="H15" s="2">
        <f>SUM(H3:H14)</f>
        <v>3</v>
      </c>
      <c r="I15" s="14">
        <f>ROUND(G15/H15,0)</f>
        <v>0</v>
      </c>
      <c r="J15" s="2">
        <f>SUM(J3:J14)</f>
        <v>0</v>
      </c>
      <c r="K15" s="2">
        <f>SUM(K3:K14)</f>
        <v>3</v>
      </c>
      <c r="L15" s="14">
        <f>ROUND(J15/K15,0)</f>
        <v>0</v>
      </c>
      <c r="M15" s="2">
        <f>SUM(M3:M14)</f>
        <v>0</v>
      </c>
      <c r="N15" s="2">
        <f>SUM(N3:N14)</f>
        <v>3</v>
      </c>
      <c r="O15" s="14">
        <f>ROUND(M15/N15,0)</f>
        <v>0</v>
      </c>
      <c r="P15" s="2">
        <f>SUM(P3:P14)</f>
        <v>0</v>
      </c>
      <c r="Q15" s="2">
        <f>SUM(Q3:Q14)</f>
        <v>3</v>
      </c>
      <c r="R15" s="14">
        <f>ROUND(P15/Q15,0)</f>
        <v>0</v>
      </c>
      <c r="S15" s="2">
        <f>SUM(S3:S14)</f>
        <v>0</v>
      </c>
      <c r="T15" s="2">
        <f>SUM(T3:T14)</f>
        <v>3</v>
      </c>
      <c r="U15" s="14">
        <f>ROUND(S15/T15,0)</f>
        <v>0</v>
      </c>
      <c r="V15" s="2">
        <f>SUM(V3:V14)</f>
        <v>0</v>
      </c>
      <c r="W15" s="2">
        <f>SUM(W3:W14)</f>
        <v>3</v>
      </c>
      <c r="X15" s="14">
        <f>ROUND(V15/W15,0)</f>
        <v>0</v>
      </c>
      <c r="Y15" s="2">
        <f>SUM(Y3:Y14)</f>
        <v>0</v>
      </c>
      <c r="Z15" s="2">
        <f>SUM(Z3:Z14)</f>
        <v>3</v>
      </c>
      <c r="AA15" s="14">
        <f>ROUND(Y15/Z15,0)</f>
        <v>0</v>
      </c>
      <c r="AB15" s="2">
        <f>SUM(AB3:AB14)</f>
        <v>0</v>
      </c>
      <c r="AC15" s="2">
        <f>SUM(AC3:AC14)</f>
        <v>3</v>
      </c>
      <c r="AD15" s="14">
        <f>ROUND(AB15/AC15,0)</f>
        <v>0</v>
      </c>
      <c r="AE15" s="2">
        <f>SUM(AE3:AE14)</f>
        <v>0</v>
      </c>
      <c r="AF15" s="2">
        <f>SUM(AF3:AF14)</f>
        <v>3</v>
      </c>
      <c r="AG15" s="14">
        <f>ROUND(AE15/AF15,0)</f>
        <v>0</v>
      </c>
      <c r="AH15" s="2">
        <f>SUM(AH3:AH14)</f>
        <v>0</v>
      </c>
      <c r="AI15" s="2">
        <f>SUM(AI3:AI14)</f>
        <v>3</v>
      </c>
      <c r="AJ15" s="14">
        <f>ROUND(AH15/AI15,0)</f>
        <v>0</v>
      </c>
      <c r="AK15" s="2">
        <f>SUM(AK3:AK14)</f>
        <v>0</v>
      </c>
      <c r="AL15" s="2">
        <f>SUM(AL3:AL14)</f>
        <v>3</v>
      </c>
      <c r="AM15" s="14">
        <f>ROUND(AK15/AL15,0)</f>
        <v>0</v>
      </c>
      <c r="AN15" s="2">
        <f>SUM(AN3:AN14)</f>
        <v>0</v>
      </c>
      <c r="AO15" s="2">
        <f>SUM(AO3:AO14)</f>
        <v>3</v>
      </c>
      <c r="AP15" s="14">
        <f>ROUND(AN15/AO15,0)</f>
        <v>0</v>
      </c>
      <c r="AQ15" s="2">
        <f>SUM(AQ3:AQ14)</f>
        <v>0</v>
      </c>
      <c r="AR15" s="2">
        <f>SUM(AR3:AR14)</f>
        <v>3</v>
      </c>
      <c r="AS15" s="14">
        <f>ROUND(AQ15/AR15,0)</f>
        <v>0</v>
      </c>
      <c r="AT15" s="2">
        <f>SUM(AT3:AT14)</f>
        <v>0</v>
      </c>
      <c r="AU15" s="2">
        <f>SUM(AU3:AU14)</f>
        <v>3</v>
      </c>
      <c r="AV15" s="14">
        <f>ROUND(AT15/AU15,0)</f>
        <v>0</v>
      </c>
      <c r="AW15" s="2">
        <f>SUM(AW3:AW14)</f>
        <v>0</v>
      </c>
      <c r="AX15" s="2">
        <f>SUM(AX3:AX14)</f>
        <v>3</v>
      </c>
      <c r="AY15" s="14">
        <f>ROUND(AW15/AX15,0)</f>
        <v>0</v>
      </c>
      <c r="AZ15" s="2">
        <f>SUM(AZ3:AZ14)</f>
        <v>0</v>
      </c>
      <c r="BA15" s="2">
        <f>SUM(BA3:BA14)</f>
        <v>3</v>
      </c>
      <c r="BB15" s="14">
        <f>ROUND(AZ15/BA15,0)</f>
        <v>0</v>
      </c>
      <c r="BC15" s="2">
        <f>SUM(BC3:BC14)</f>
        <v>0</v>
      </c>
      <c r="BD15" s="2">
        <f>SUM(BD3:BD14)</f>
        <v>3</v>
      </c>
      <c r="BE15" s="14">
        <f>ROUND(BC15/BD15,0)</f>
        <v>0</v>
      </c>
      <c r="BF15" s="2">
        <f>SUM(BF3:BF14)</f>
        <v>0</v>
      </c>
      <c r="BG15" s="2">
        <f>SUM(BG3:BG14)</f>
        <v>3</v>
      </c>
      <c r="BH15" s="14">
        <f>ROUND(BF15/BG15,0)</f>
        <v>0</v>
      </c>
      <c r="BI15" s="23"/>
      <c r="BJ15" s="27">
        <f>ROWS(BK4:BK14)-COUNTIF(BK4:BK14,0)</f>
        <v>0</v>
      </c>
      <c r="BK15" s="57">
        <f>IF(BJ15=0,"",SUM(BK4:BK14)/BJ15)</f>
      </c>
      <c r="BM15" t="s">
        <v>17</v>
      </c>
    </row>
    <row r="16" spans="3:62" ht="12.75">
      <c r="C16" s="31"/>
      <c r="BJ16" t="s">
        <v>18</v>
      </c>
    </row>
    <row r="17" ht="12.75">
      <c r="AK17" s="29"/>
    </row>
    <row r="18" spans="1:67" ht="12.75">
      <c r="A18" s="39" t="s">
        <v>19</v>
      </c>
      <c r="BO18" s="70"/>
    </row>
    <row r="19" ht="12.75">
      <c r="A19" s="38" t="s">
        <v>20</v>
      </c>
    </row>
    <row r="20" ht="12.75">
      <c r="A20" s="38" t="s">
        <v>41</v>
      </c>
    </row>
    <row r="21" ht="12.75">
      <c r="A21" s="38" t="s">
        <v>21</v>
      </c>
    </row>
    <row r="22" ht="12.75">
      <c r="A22" s="38" t="s">
        <v>42</v>
      </c>
    </row>
    <row r="23" ht="12.75">
      <c r="A23" s="38" t="s">
        <v>43</v>
      </c>
    </row>
    <row r="24" ht="12.75">
      <c r="A24" s="38" t="s">
        <v>40</v>
      </c>
    </row>
  </sheetData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9"/>
  <sheetViews>
    <sheetView tabSelected="1" workbookViewId="0" topLeftCell="A1">
      <pane xSplit="2" ySplit="2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7" sqref="H17"/>
    </sheetView>
  </sheetViews>
  <sheetFormatPr defaultColWidth="9.140625" defaultRowHeight="12.75"/>
  <cols>
    <col min="1" max="1" width="7.28125" style="0" customWidth="1"/>
    <col min="2" max="2" width="6.140625" style="0" customWidth="1"/>
    <col min="3" max="6" width="8.00390625" style="0" customWidth="1"/>
    <col min="7" max="7" width="7.140625" style="0" bestFit="1" customWidth="1"/>
    <col min="8" max="8" width="6.00390625" style="0" customWidth="1"/>
    <col min="9" max="9" width="7.140625" style="0" bestFit="1" customWidth="1"/>
    <col min="10" max="10" width="6.00390625" style="0" bestFit="1" customWidth="1"/>
    <col min="11" max="11" width="7.140625" style="0" bestFit="1" customWidth="1"/>
    <col min="12" max="12" width="6.00390625" style="0" bestFit="1" customWidth="1"/>
    <col min="13" max="13" width="7.140625" style="0" bestFit="1" customWidth="1"/>
    <col min="14" max="14" width="6.00390625" style="0" bestFit="1" customWidth="1"/>
    <col min="15" max="15" width="7.140625" style="0" bestFit="1" customWidth="1"/>
    <col min="16" max="16" width="6.00390625" style="0" bestFit="1" customWidth="1"/>
    <col min="17" max="17" width="7.140625" style="0" bestFit="1" customWidth="1"/>
    <col min="18" max="18" width="6.00390625" style="0" bestFit="1" customWidth="1"/>
    <col min="19" max="19" width="7.140625" style="0" bestFit="1" customWidth="1"/>
    <col min="20" max="20" width="6.00390625" style="0" bestFit="1" customWidth="1"/>
    <col min="21" max="21" width="7.140625" style="0" bestFit="1" customWidth="1"/>
    <col min="22" max="22" width="6.00390625" style="0" bestFit="1" customWidth="1"/>
    <col min="23" max="23" width="7.140625" style="0" bestFit="1" customWidth="1"/>
    <col min="24" max="24" width="6.00390625" style="0" bestFit="1" customWidth="1"/>
    <col min="25" max="25" width="7.140625" style="0" bestFit="1" customWidth="1"/>
    <col min="26" max="26" width="6.00390625" style="0" bestFit="1" customWidth="1"/>
    <col min="27" max="27" width="7.140625" style="0" bestFit="1" customWidth="1"/>
    <col min="28" max="28" width="6.00390625" style="0" bestFit="1" customWidth="1"/>
    <col min="29" max="29" width="7.140625" style="0" bestFit="1" customWidth="1"/>
    <col min="30" max="30" width="6.00390625" style="0" bestFit="1" customWidth="1"/>
    <col min="31" max="31" width="7.140625" style="0" bestFit="1" customWidth="1"/>
    <col min="32" max="32" width="6.00390625" style="0" bestFit="1" customWidth="1"/>
    <col min="33" max="33" width="7.140625" style="0" bestFit="1" customWidth="1"/>
    <col min="34" max="34" width="6.00390625" style="0" customWidth="1"/>
    <col min="35" max="35" width="7.140625" style="0" bestFit="1" customWidth="1"/>
    <col min="36" max="36" width="6.00390625" style="0" customWidth="1"/>
    <col min="37" max="37" width="7.140625" style="0" bestFit="1" customWidth="1"/>
    <col min="38" max="38" width="6.00390625" style="0" customWidth="1"/>
    <col min="39" max="39" width="7.140625" style="0" bestFit="1" customWidth="1"/>
    <col min="40" max="40" width="6.00390625" style="0" customWidth="1"/>
    <col min="41" max="41" width="7.140625" style="0" bestFit="1" customWidth="1"/>
    <col min="42" max="42" width="6.00390625" style="0" customWidth="1"/>
    <col min="43" max="43" width="7.140625" style="0" bestFit="1" customWidth="1"/>
    <col min="44" max="44" width="6.00390625" style="0" bestFit="1" customWidth="1"/>
    <col min="45" max="45" width="1.421875" style="0" customWidth="1"/>
    <col min="46" max="46" width="3.57421875" style="0" customWidth="1"/>
    <col min="47" max="47" width="8.28125" style="0" bestFit="1" customWidth="1"/>
    <col min="48" max="48" width="1.28515625" style="0" customWidth="1"/>
    <col min="49" max="49" width="6.421875" style="0" customWidth="1"/>
    <col min="50" max="50" width="7.421875" style="0" customWidth="1"/>
    <col min="51" max="238" width="8.421875" style="0" bestFit="1" customWidth="1"/>
    <col min="239" max="16384" width="8.421875" style="0" customWidth="1"/>
  </cols>
  <sheetData>
    <row r="1" spans="1:47" ht="18.75" customHeight="1">
      <c r="A1" s="3"/>
      <c r="B1" s="3"/>
      <c r="C1" s="35"/>
      <c r="D1" s="44" t="s">
        <v>22</v>
      </c>
      <c r="E1" s="44"/>
      <c r="F1" s="35"/>
      <c r="G1" s="6" t="s">
        <v>23</v>
      </c>
      <c r="H1" s="8"/>
      <c r="I1" s="9" t="s">
        <v>1</v>
      </c>
      <c r="J1" s="11"/>
      <c r="K1" s="6" t="s">
        <v>1</v>
      </c>
      <c r="L1" s="8"/>
      <c r="M1" s="9" t="s">
        <v>1</v>
      </c>
      <c r="N1" s="11"/>
      <c r="O1" s="6" t="s">
        <v>1</v>
      </c>
      <c r="P1" s="8"/>
      <c r="Q1" s="9" t="s">
        <v>1</v>
      </c>
      <c r="R1" s="11"/>
      <c r="S1" s="6" t="s">
        <v>1</v>
      </c>
      <c r="T1" s="8"/>
      <c r="U1" s="9" t="s">
        <v>1</v>
      </c>
      <c r="V1" s="11"/>
      <c r="W1" s="6" t="s">
        <v>1</v>
      </c>
      <c r="X1" s="8"/>
      <c r="Y1" s="9" t="s">
        <v>1</v>
      </c>
      <c r="Z1" s="10"/>
      <c r="AA1" s="6" t="s">
        <v>1</v>
      </c>
      <c r="AB1" s="7"/>
      <c r="AC1" s="9" t="s">
        <v>1</v>
      </c>
      <c r="AD1" s="10"/>
      <c r="AE1" s="6" t="s">
        <v>1</v>
      </c>
      <c r="AF1" s="7"/>
      <c r="AG1" s="9" t="s">
        <v>1</v>
      </c>
      <c r="AH1" s="10"/>
      <c r="AI1" s="6" t="s">
        <v>1</v>
      </c>
      <c r="AJ1" s="7"/>
      <c r="AK1" s="9" t="s">
        <v>1</v>
      </c>
      <c r="AL1" s="10"/>
      <c r="AM1" s="6" t="s">
        <v>1</v>
      </c>
      <c r="AN1" s="7"/>
      <c r="AO1" s="9" t="s">
        <v>1</v>
      </c>
      <c r="AP1" s="10"/>
      <c r="AQ1" s="6" t="s">
        <v>1</v>
      </c>
      <c r="AR1" s="7"/>
      <c r="AS1" s="8"/>
      <c r="AT1" s="53" t="s">
        <v>24</v>
      </c>
      <c r="AU1" s="32"/>
    </row>
    <row r="2" spans="1:50" ht="12.75">
      <c r="A2" s="4" t="s">
        <v>25</v>
      </c>
      <c r="B2" s="4"/>
      <c r="C2" s="1" t="str">
        <f>IF(ISBLANK(C15),"-",C15)</f>
        <v>руб</v>
      </c>
      <c r="D2" s="1" t="str">
        <f>IF(ISBLANK(D15),"-",D15)</f>
        <v>грвн</v>
      </c>
      <c r="E2" s="1" t="str">
        <f>IF(ISBLANK(E15),"-",E15)</f>
        <v>$</v>
      </c>
      <c r="F2" s="1" t="str">
        <f>IF(ISBLANK(F15),"-",F15)</f>
        <v>Э</v>
      </c>
      <c r="G2" s="12" t="s">
        <v>8</v>
      </c>
      <c r="H2" s="26" t="s">
        <v>9</v>
      </c>
      <c r="I2" s="12" t="s">
        <v>8</v>
      </c>
      <c r="J2" s="26" t="s">
        <v>9</v>
      </c>
      <c r="K2" s="12" t="s">
        <v>8</v>
      </c>
      <c r="L2" s="26" t="s">
        <v>9</v>
      </c>
      <c r="M2" s="12" t="s">
        <v>8</v>
      </c>
      <c r="N2" s="26" t="s">
        <v>9</v>
      </c>
      <c r="O2" s="12" t="s">
        <v>8</v>
      </c>
      <c r="P2" s="26" t="s">
        <v>9</v>
      </c>
      <c r="Q2" s="12" t="s">
        <v>8</v>
      </c>
      <c r="R2" s="26" t="s">
        <v>9</v>
      </c>
      <c r="S2" s="12" t="s">
        <v>8</v>
      </c>
      <c r="T2" s="26" t="s">
        <v>9</v>
      </c>
      <c r="U2" s="12" t="s">
        <v>8</v>
      </c>
      <c r="V2" s="26" t="s">
        <v>9</v>
      </c>
      <c r="W2" s="12" t="s">
        <v>8</v>
      </c>
      <c r="X2" s="26" t="s">
        <v>9</v>
      </c>
      <c r="Y2" s="12" t="s">
        <v>8</v>
      </c>
      <c r="Z2" s="26" t="s">
        <v>9</v>
      </c>
      <c r="AA2" s="12" t="s">
        <v>8</v>
      </c>
      <c r="AB2" s="26" t="s">
        <v>9</v>
      </c>
      <c r="AC2" s="12" t="s">
        <v>8</v>
      </c>
      <c r="AD2" s="26" t="s">
        <v>9</v>
      </c>
      <c r="AE2" s="12" t="s">
        <v>8</v>
      </c>
      <c r="AF2" s="26" t="s">
        <v>9</v>
      </c>
      <c r="AG2" s="12" t="s">
        <v>8</v>
      </c>
      <c r="AH2" s="26" t="s">
        <v>9</v>
      </c>
      <c r="AI2" s="12" t="s">
        <v>8</v>
      </c>
      <c r="AJ2" s="26" t="s">
        <v>9</v>
      </c>
      <c r="AK2" s="12" t="s">
        <v>8</v>
      </c>
      <c r="AL2" s="26" t="s">
        <v>9</v>
      </c>
      <c r="AM2" s="12" t="s">
        <v>8</v>
      </c>
      <c r="AN2" s="26" t="s">
        <v>9</v>
      </c>
      <c r="AO2" s="12" t="s">
        <v>8</v>
      </c>
      <c r="AP2" s="26" t="s">
        <v>9</v>
      </c>
      <c r="AQ2" s="12" t="s">
        <v>8</v>
      </c>
      <c r="AR2" s="26" t="s">
        <v>9</v>
      </c>
      <c r="AS2" s="21"/>
      <c r="AT2" s="5" t="str">
        <f aca="true" t="shared" si="0" ref="AT2:AT14">LEFT(A2,2)</f>
        <v>уч</v>
      </c>
      <c r="AU2" s="36" t="s">
        <v>10</v>
      </c>
      <c r="AW2" s="33" t="s">
        <v>11</v>
      </c>
      <c r="AX2" s="33"/>
    </row>
    <row r="3" spans="1:50" ht="12.75">
      <c r="A3" s="15" t="s">
        <v>12</v>
      </c>
      <c r="B3" s="25">
        <f>SUM(C3:F3)+AU3</f>
        <v>0</v>
      </c>
      <c r="C3" s="14">
        <f>SUM(C4:C14)*C16</f>
        <v>0</v>
      </c>
      <c r="D3" s="14">
        <f>SUM(D4:D14)*D16</f>
        <v>0</v>
      </c>
      <c r="E3" s="14">
        <f>SUM(E4:E14)*E16</f>
        <v>0</v>
      </c>
      <c r="F3" s="14">
        <f>SUM(F4:F14)*F16</f>
        <v>0</v>
      </c>
      <c r="G3" s="43">
        <f>G17*$C16+G18*$D16+G19*$E16+G20*$F16</f>
        <v>0</v>
      </c>
      <c r="H3" s="16">
        <f>-ROUND(G3,0)</f>
        <v>0</v>
      </c>
      <c r="I3" s="43">
        <f>I17*$C16+I18*$D16+I19*$E16+I20*$F16</f>
        <v>0</v>
      </c>
      <c r="J3" s="16">
        <f>-ROUND(I3,0)</f>
        <v>0</v>
      </c>
      <c r="K3" s="43">
        <f>K17*$C16+K18*$D16+K19*$E16+K20*$F16</f>
        <v>0</v>
      </c>
      <c r="L3" s="16">
        <f>-ROUND(K3,0)</f>
        <v>0</v>
      </c>
      <c r="M3" s="43">
        <f>M17*$C16+M18*$D16+M19*$E16+M20*$F16</f>
        <v>0</v>
      </c>
      <c r="N3" s="16">
        <f>-ROUND(M3,0)</f>
        <v>0</v>
      </c>
      <c r="O3" s="43">
        <f>O17*$C16+O18*$D16+O19*$E16+O20*$F16</f>
        <v>0</v>
      </c>
      <c r="P3" s="16">
        <f>-ROUND(O3,0)</f>
        <v>0</v>
      </c>
      <c r="Q3" s="43">
        <f>Q17*$C16+Q18*$D16+Q19*$E16+Q20*$F16</f>
        <v>0</v>
      </c>
      <c r="R3" s="16">
        <f>-ROUND(Q3,0)</f>
        <v>0</v>
      </c>
      <c r="S3" s="43">
        <f>S17*$C16+S18*$D16+S19*$E16+S20*$F16</f>
        <v>0</v>
      </c>
      <c r="T3" s="16">
        <f>-ROUND(S3,0)</f>
        <v>0</v>
      </c>
      <c r="U3" s="43">
        <f>U17*$C16+U18*$D16+U19*$E16+U20*$F16</f>
        <v>0</v>
      </c>
      <c r="V3" s="16">
        <f>-ROUND(U3,0)</f>
        <v>0</v>
      </c>
      <c r="W3" s="43">
        <f>W17*$C16+W18*$D16+W19*$E16+W20*$F16</f>
        <v>0</v>
      </c>
      <c r="X3" s="16">
        <f>-ROUND(W3,0)</f>
        <v>0</v>
      </c>
      <c r="Y3" s="43">
        <f>Y17*$C16+Y18*$D16+Y19*$E16+Y20*$F16</f>
        <v>0</v>
      </c>
      <c r="Z3" s="16">
        <f>-ROUND(Y3,0)</f>
        <v>0</v>
      </c>
      <c r="AA3" s="43">
        <f>AA17*$C16+AA18*$D16+AA19*$E16+AA20*$F16</f>
        <v>0</v>
      </c>
      <c r="AB3" s="16">
        <f>-ROUND(AA3,0)</f>
        <v>0</v>
      </c>
      <c r="AC3" s="43">
        <f>AC17*$C16+AC18*$D16+AC19*$E16+AC20*$F16</f>
        <v>0</v>
      </c>
      <c r="AD3" s="16">
        <f>-ROUND(AC3,0)</f>
        <v>0</v>
      </c>
      <c r="AE3" s="43">
        <f>AE17*$C16+AE18*$D16+AE19*$E16+AE20*$F16</f>
        <v>0</v>
      </c>
      <c r="AF3" s="16">
        <f>-ROUND(AE3,0)</f>
        <v>0</v>
      </c>
      <c r="AG3" s="43">
        <f>AG17*$C16+AG18*$D16+AG19*$E16+AG20*$F16</f>
        <v>0</v>
      </c>
      <c r="AH3" s="16">
        <f>-ROUND(AG3,0)</f>
        <v>0</v>
      </c>
      <c r="AI3" s="43">
        <f>AI17*$C16+AI18*$D16+AI19*$E16+AI20*$F16</f>
        <v>0</v>
      </c>
      <c r="AJ3" s="16">
        <f>-ROUND(AI3,0)</f>
        <v>0</v>
      </c>
      <c r="AK3" s="43">
        <f>AK17*$C16+AK18*$D16+AK19*$E16+AK20*$F16</f>
        <v>0</v>
      </c>
      <c r="AL3" s="16">
        <f>-ROUND(AK3,0)</f>
        <v>0</v>
      </c>
      <c r="AM3" s="43">
        <f>AM17*$C16+AM18*$D16+AM19*$E16+AM20*$F16</f>
        <v>0</v>
      </c>
      <c r="AN3" s="16">
        <f>-ROUND(AM3,0)</f>
        <v>0</v>
      </c>
      <c r="AO3" s="43">
        <f>AO17*$C16+AO18*$D16+AO19*$E16+AO20*$F16</f>
        <v>0</v>
      </c>
      <c r="AP3" s="16">
        <f>-ROUND(AO3,0)</f>
        <v>0</v>
      </c>
      <c r="AQ3" s="43">
        <f>AQ17*$C16+AQ18*$D16+AQ19*$E16+AQ20*$F16</f>
        <v>0</v>
      </c>
      <c r="AR3" s="16">
        <f>-ROUND(AQ3,0)</f>
        <v>0</v>
      </c>
      <c r="AS3" s="22"/>
      <c r="AT3" s="27" t="str">
        <f t="shared" si="0"/>
        <v>Ка</v>
      </c>
      <c r="AU3" s="13">
        <f aca="true" t="shared" si="1" ref="AU3:AU14">SUMIF(C$2:AR$2,"итог",C3:AR3)</f>
        <v>0</v>
      </c>
      <c r="AW3" s="45" t="s">
        <v>5</v>
      </c>
      <c r="AX3" s="55" t="s">
        <v>14</v>
      </c>
    </row>
    <row r="4" spans="1:50" ht="12.75">
      <c r="A4" s="41" t="s">
        <v>15</v>
      </c>
      <c r="B4" s="25">
        <f aca="true" t="shared" si="2" ref="B4:B14">(C$16*C4+D$16*D4+E$16*E4+F$16*F4)-AU4</f>
        <v>0</v>
      </c>
      <c r="C4" s="40"/>
      <c r="D4" s="40"/>
      <c r="E4" s="40"/>
      <c r="F4" s="40"/>
      <c r="G4" s="18">
        <v>1</v>
      </c>
      <c r="H4" s="16">
        <f aca="true" t="shared" si="3" ref="H4:H14">IF(G4,ROUND(H$15*G4,0),0)</f>
        <v>0</v>
      </c>
      <c r="I4" s="18">
        <v>1</v>
      </c>
      <c r="J4" s="16">
        <f aca="true" t="shared" si="4" ref="J4:J14">IF(I4,ROUND(J$15*I4,0),0)</f>
        <v>0</v>
      </c>
      <c r="K4" s="18">
        <v>1</v>
      </c>
      <c r="L4" s="16">
        <f aca="true" t="shared" si="5" ref="L4:L14">IF(K4,ROUND(L$15*K4,0),0)</f>
        <v>0</v>
      </c>
      <c r="M4" s="18">
        <v>1</v>
      </c>
      <c r="N4" s="16">
        <f aca="true" t="shared" si="6" ref="N4:N14">IF(M4,ROUND(N$15*M4,0),0)</f>
        <v>0</v>
      </c>
      <c r="O4" s="18">
        <v>1</v>
      </c>
      <c r="P4" s="16">
        <f aca="true" t="shared" si="7" ref="P4:P14">IF(O4,ROUND(P$15*O4,0),0)</f>
        <v>0</v>
      </c>
      <c r="Q4" s="18">
        <v>1</v>
      </c>
      <c r="R4" s="16">
        <f aca="true" t="shared" si="8" ref="R4:R14">IF(Q4,ROUND(R$15*Q4,0),0)</f>
        <v>0</v>
      </c>
      <c r="S4" s="18">
        <v>1</v>
      </c>
      <c r="T4" s="16">
        <f aca="true" t="shared" si="9" ref="T4:T14">IF(S4,ROUND(T$15*S4,0),0)</f>
        <v>0</v>
      </c>
      <c r="U4" s="18">
        <v>1</v>
      </c>
      <c r="V4" s="16">
        <f aca="true" t="shared" si="10" ref="V4:V14">IF(U4,ROUND(V$15*U4,0),0)</f>
        <v>0</v>
      </c>
      <c r="W4" s="18">
        <v>1</v>
      </c>
      <c r="X4" s="16">
        <f aca="true" t="shared" si="11" ref="X4:X14">IF(W4,ROUND(X$15*W4,0),0)</f>
        <v>0</v>
      </c>
      <c r="Y4" s="18">
        <v>1</v>
      </c>
      <c r="Z4" s="16">
        <f aca="true" t="shared" si="12" ref="Z4:Z14">IF(Y4,ROUND(Z$15*Y4,0),0)</f>
        <v>0</v>
      </c>
      <c r="AA4" s="18">
        <v>1</v>
      </c>
      <c r="AB4" s="16">
        <f aca="true" t="shared" si="13" ref="AB4:AB14">IF(AA4,ROUND(AB$15*AA4,0),0)</f>
        <v>0</v>
      </c>
      <c r="AC4" s="18">
        <v>1</v>
      </c>
      <c r="AD4" s="16">
        <f aca="true" t="shared" si="14" ref="AD4:AD14">IF(AC4,ROUND(AD$15*AC4,0),0)</f>
        <v>0</v>
      </c>
      <c r="AE4" s="18">
        <v>1</v>
      </c>
      <c r="AF4" s="16">
        <f aca="true" t="shared" si="15" ref="AF4:AF14">IF(AE4,ROUND(AF$15*AE4,0),0)</f>
        <v>0</v>
      </c>
      <c r="AG4" s="18">
        <v>1</v>
      </c>
      <c r="AH4" s="16">
        <f aca="true" t="shared" si="16" ref="AH4:AH14">IF(AG4,ROUND(AH$15*AG4,0),0)</f>
        <v>0</v>
      </c>
      <c r="AI4" s="18">
        <v>1</v>
      </c>
      <c r="AJ4" s="16">
        <f aca="true" t="shared" si="17" ref="AJ4:AJ14">IF(AI4,ROUND(AJ$15*AI4,0),0)</f>
        <v>0</v>
      </c>
      <c r="AK4" s="18">
        <v>1</v>
      </c>
      <c r="AL4" s="16">
        <f aca="true" t="shared" si="18" ref="AL4:AL14">IF(AK4,ROUND(AL$15*AK4,0),0)</f>
        <v>0</v>
      </c>
      <c r="AM4" s="18">
        <v>1</v>
      </c>
      <c r="AN4" s="16">
        <f aca="true" t="shared" si="19" ref="AN4:AN14">IF(AM4,ROUND(AN$15*AM4,0),0)</f>
        <v>0</v>
      </c>
      <c r="AO4" s="18">
        <v>1</v>
      </c>
      <c r="AP4" s="16">
        <f aca="true" t="shared" si="20" ref="AP4:AP14">IF(AO4,ROUND(AP$15*AO4,0),0)</f>
        <v>0</v>
      </c>
      <c r="AQ4" s="18">
        <v>1</v>
      </c>
      <c r="AR4" s="16">
        <f aca="true" t="shared" si="21" ref="AR4:AR14">IF(AQ4,ROUND(AR$15*AQ4,0),0)</f>
        <v>0</v>
      </c>
      <c r="AS4" s="22"/>
      <c r="AT4" s="24" t="str">
        <f t="shared" si="0"/>
        <v>Лё</v>
      </c>
      <c r="AU4" s="13">
        <f t="shared" si="1"/>
        <v>0</v>
      </c>
      <c r="AW4" s="16">
        <f aca="true" t="shared" si="22" ref="AW4:AW14">B4-AX4</f>
        <v>0</v>
      </c>
      <c r="AX4" s="54"/>
    </row>
    <row r="5" spans="1:50" ht="12.75">
      <c r="A5" s="41" t="s">
        <v>26</v>
      </c>
      <c r="B5" s="25">
        <f t="shared" si="2"/>
        <v>0</v>
      </c>
      <c r="C5" s="40"/>
      <c r="D5" s="40"/>
      <c r="E5" s="40"/>
      <c r="F5" s="40"/>
      <c r="G5" s="18">
        <v>1</v>
      </c>
      <c r="H5" s="16">
        <f t="shared" si="3"/>
        <v>0</v>
      </c>
      <c r="I5" s="18">
        <v>1</v>
      </c>
      <c r="J5" s="16">
        <f t="shared" si="4"/>
        <v>0</v>
      </c>
      <c r="K5" s="18">
        <v>1</v>
      </c>
      <c r="L5" s="16">
        <f t="shared" si="5"/>
        <v>0</v>
      </c>
      <c r="M5" s="18">
        <v>1</v>
      </c>
      <c r="N5" s="16">
        <f t="shared" si="6"/>
        <v>0</v>
      </c>
      <c r="O5" s="18">
        <v>1</v>
      </c>
      <c r="P5" s="16">
        <f t="shared" si="7"/>
        <v>0</v>
      </c>
      <c r="Q5" s="18">
        <v>1</v>
      </c>
      <c r="R5" s="16">
        <f t="shared" si="8"/>
        <v>0</v>
      </c>
      <c r="S5" s="18">
        <v>1</v>
      </c>
      <c r="T5" s="16">
        <f t="shared" si="9"/>
        <v>0</v>
      </c>
      <c r="U5" s="18">
        <v>1</v>
      </c>
      <c r="V5" s="16">
        <f t="shared" si="10"/>
        <v>0</v>
      </c>
      <c r="W5" s="18">
        <v>1</v>
      </c>
      <c r="X5" s="16">
        <f t="shared" si="11"/>
        <v>0</v>
      </c>
      <c r="Y5" s="18">
        <v>1</v>
      </c>
      <c r="Z5" s="16">
        <f t="shared" si="12"/>
        <v>0</v>
      </c>
      <c r="AA5" s="18">
        <v>1</v>
      </c>
      <c r="AB5" s="16">
        <f t="shared" si="13"/>
        <v>0</v>
      </c>
      <c r="AC5" s="18">
        <v>1</v>
      </c>
      <c r="AD5" s="16">
        <f t="shared" si="14"/>
        <v>0</v>
      </c>
      <c r="AE5" s="18">
        <v>1</v>
      </c>
      <c r="AF5" s="16">
        <f t="shared" si="15"/>
        <v>0</v>
      </c>
      <c r="AG5" s="18">
        <v>1</v>
      </c>
      <c r="AH5" s="16">
        <f t="shared" si="16"/>
        <v>0</v>
      </c>
      <c r="AI5" s="18">
        <v>1</v>
      </c>
      <c r="AJ5" s="16">
        <f t="shared" si="17"/>
        <v>0</v>
      </c>
      <c r="AK5" s="18">
        <v>1</v>
      </c>
      <c r="AL5" s="16">
        <f t="shared" si="18"/>
        <v>0</v>
      </c>
      <c r="AM5" s="18">
        <v>1</v>
      </c>
      <c r="AN5" s="16">
        <f t="shared" si="19"/>
        <v>0</v>
      </c>
      <c r="AO5" s="18">
        <v>1</v>
      </c>
      <c r="AP5" s="16">
        <f t="shared" si="20"/>
        <v>0</v>
      </c>
      <c r="AQ5" s="18">
        <v>1</v>
      </c>
      <c r="AR5" s="16">
        <f t="shared" si="21"/>
        <v>0</v>
      </c>
      <c r="AS5" s="22"/>
      <c r="AT5" s="24" t="str">
        <f t="shared" si="0"/>
        <v>Вл</v>
      </c>
      <c r="AU5" s="13">
        <f t="shared" si="1"/>
        <v>0</v>
      </c>
      <c r="AW5" s="16">
        <f t="shared" si="22"/>
        <v>0</v>
      </c>
      <c r="AX5" s="54"/>
    </row>
    <row r="6" spans="1:50" ht="12.75">
      <c r="A6" s="41" t="s">
        <v>16</v>
      </c>
      <c r="B6" s="25">
        <f t="shared" si="2"/>
        <v>0</v>
      </c>
      <c r="C6" s="40"/>
      <c r="D6" s="40"/>
      <c r="E6" s="40"/>
      <c r="F6" s="40"/>
      <c r="G6" s="18">
        <v>1</v>
      </c>
      <c r="H6" s="16">
        <f t="shared" si="3"/>
        <v>0</v>
      </c>
      <c r="I6" s="18">
        <v>1</v>
      </c>
      <c r="J6" s="16">
        <f t="shared" si="4"/>
        <v>0</v>
      </c>
      <c r="K6" s="18">
        <v>1</v>
      </c>
      <c r="L6" s="16">
        <f t="shared" si="5"/>
        <v>0</v>
      </c>
      <c r="M6" s="18">
        <v>1</v>
      </c>
      <c r="N6" s="16">
        <f t="shared" si="6"/>
        <v>0</v>
      </c>
      <c r="O6" s="18">
        <v>1</v>
      </c>
      <c r="P6" s="16">
        <f t="shared" si="7"/>
        <v>0</v>
      </c>
      <c r="Q6" s="18">
        <v>1</v>
      </c>
      <c r="R6" s="16">
        <f t="shared" si="8"/>
        <v>0</v>
      </c>
      <c r="S6" s="18">
        <v>1</v>
      </c>
      <c r="T6" s="16">
        <f t="shared" si="9"/>
        <v>0</v>
      </c>
      <c r="U6" s="18">
        <v>1</v>
      </c>
      <c r="V6" s="16">
        <f t="shared" si="10"/>
        <v>0</v>
      </c>
      <c r="W6" s="18">
        <v>1</v>
      </c>
      <c r="X6" s="16">
        <f t="shared" si="11"/>
        <v>0</v>
      </c>
      <c r="Y6" s="18">
        <v>1</v>
      </c>
      <c r="Z6" s="16">
        <f t="shared" si="12"/>
        <v>0</v>
      </c>
      <c r="AA6" s="18">
        <v>1</v>
      </c>
      <c r="AB6" s="16">
        <f t="shared" si="13"/>
        <v>0</v>
      </c>
      <c r="AC6" s="18">
        <v>1</v>
      </c>
      <c r="AD6" s="16">
        <f t="shared" si="14"/>
        <v>0</v>
      </c>
      <c r="AE6" s="18">
        <v>1</v>
      </c>
      <c r="AF6" s="16">
        <f t="shared" si="15"/>
        <v>0</v>
      </c>
      <c r="AG6" s="18">
        <v>1</v>
      </c>
      <c r="AH6" s="16">
        <f t="shared" si="16"/>
        <v>0</v>
      </c>
      <c r="AI6" s="18">
        <v>1</v>
      </c>
      <c r="AJ6" s="16">
        <f t="shared" si="17"/>
        <v>0</v>
      </c>
      <c r="AK6" s="18">
        <v>1</v>
      </c>
      <c r="AL6" s="16">
        <f t="shared" si="18"/>
        <v>0</v>
      </c>
      <c r="AM6" s="18">
        <v>1</v>
      </c>
      <c r="AN6" s="16">
        <f t="shared" si="19"/>
        <v>0</v>
      </c>
      <c r="AO6" s="18">
        <v>1</v>
      </c>
      <c r="AP6" s="16">
        <f t="shared" si="20"/>
        <v>0</v>
      </c>
      <c r="AQ6" s="18">
        <v>1</v>
      </c>
      <c r="AR6" s="16">
        <f t="shared" si="21"/>
        <v>0</v>
      </c>
      <c r="AS6" s="22"/>
      <c r="AT6" s="24" t="str">
        <f t="shared" si="0"/>
        <v>На</v>
      </c>
      <c r="AU6" s="13">
        <f t="shared" si="1"/>
        <v>0</v>
      </c>
      <c r="AW6" s="16">
        <f t="shared" si="22"/>
        <v>0</v>
      </c>
      <c r="AX6" s="54"/>
    </row>
    <row r="7" spans="1:50" ht="12.75">
      <c r="A7" s="41"/>
      <c r="B7" s="25">
        <f t="shared" si="2"/>
        <v>0</v>
      </c>
      <c r="C7" s="40"/>
      <c r="D7" s="40"/>
      <c r="E7" s="40"/>
      <c r="F7" s="40"/>
      <c r="G7" s="18"/>
      <c r="H7" s="16">
        <f t="shared" si="3"/>
        <v>0</v>
      </c>
      <c r="I7" s="18"/>
      <c r="J7" s="16">
        <f t="shared" si="4"/>
        <v>0</v>
      </c>
      <c r="K7" s="18"/>
      <c r="L7" s="16">
        <f t="shared" si="5"/>
        <v>0</v>
      </c>
      <c r="M7" s="18"/>
      <c r="N7" s="16">
        <f t="shared" si="6"/>
        <v>0</v>
      </c>
      <c r="O7" s="18"/>
      <c r="P7" s="16">
        <f t="shared" si="7"/>
        <v>0</v>
      </c>
      <c r="Q7" s="18"/>
      <c r="R7" s="16">
        <f t="shared" si="8"/>
        <v>0</v>
      </c>
      <c r="S7" s="18"/>
      <c r="T7" s="16">
        <f t="shared" si="9"/>
        <v>0</v>
      </c>
      <c r="U7" s="18"/>
      <c r="V7" s="16">
        <f t="shared" si="10"/>
        <v>0</v>
      </c>
      <c r="W7" s="18"/>
      <c r="X7" s="16">
        <f t="shared" si="11"/>
        <v>0</v>
      </c>
      <c r="Y7" s="18"/>
      <c r="Z7" s="16">
        <f t="shared" si="12"/>
        <v>0</v>
      </c>
      <c r="AA7" s="18"/>
      <c r="AB7" s="16">
        <f t="shared" si="13"/>
        <v>0</v>
      </c>
      <c r="AC7" s="18"/>
      <c r="AD7" s="16">
        <f t="shared" si="14"/>
        <v>0</v>
      </c>
      <c r="AE7" s="18"/>
      <c r="AF7" s="16">
        <f t="shared" si="15"/>
        <v>0</v>
      </c>
      <c r="AG7" s="18"/>
      <c r="AH7" s="16">
        <f t="shared" si="16"/>
        <v>0</v>
      </c>
      <c r="AI7" s="18"/>
      <c r="AJ7" s="16">
        <f t="shared" si="17"/>
        <v>0</v>
      </c>
      <c r="AK7" s="18"/>
      <c r="AL7" s="16">
        <f t="shared" si="18"/>
        <v>0</v>
      </c>
      <c r="AM7" s="18"/>
      <c r="AN7" s="16">
        <f t="shared" si="19"/>
        <v>0</v>
      </c>
      <c r="AO7" s="18"/>
      <c r="AP7" s="16">
        <f t="shared" si="20"/>
        <v>0</v>
      </c>
      <c r="AQ7" s="18"/>
      <c r="AR7" s="16">
        <f t="shared" si="21"/>
        <v>0</v>
      </c>
      <c r="AS7" s="22"/>
      <c r="AT7" s="24">
        <f t="shared" si="0"/>
      </c>
      <c r="AU7" s="13">
        <f t="shared" si="1"/>
        <v>0</v>
      </c>
      <c r="AW7" s="16">
        <f t="shared" si="22"/>
        <v>0</v>
      </c>
      <c r="AX7" s="54"/>
    </row>
    <row r="8" spans="1:50" ht="12.75">
      <c r="A8" s="41"/>
      <c r="B8" s="25">
        <f t="shared" si="2"/>
        <v>0</v>
      </c>
      <c r="C8" s="40"/>
      <c r="D8" s="40"/>
      <c r="E8" s="40"/>
      <c r="F8" s="40"/>
      <c r="G8" s="18"/>
      <c r="H8" s="16">
        <f t="shared" si="3"/>
        <v>0</v>
      </c>
      <c r="I8" s="18"/>
      <c r="J8" s="16">
        <f t="shared" si="4"/>
        <v>0</v>
      </c>
      <c r="K8" s="18"/>
      <c r="L8" s="16">
        <f t="shared" si="5"/>
        <v>0</v>
      </c>
      <c r="M8" s="18"/>
      <c r="N8" s="16">
        <f t="shared" si="6"/>
        <v>0</v>
      </c>
      <c r="O8" s="18"/>
      <c r="P8" s="16">
        <f t="shared" si="7"/>
        <v>0</v>
      </c>
      <c r="Q8" s="18"/>
      <c r="R8" s="16">
        <f t="shared" si="8"/>
        <v>0</v>
      </c>
      <c r="S8" s="18"/>
      <c r="T8" s="16">
        <f t="shared" si="9"/>
        <v>0</v>
      </c>
      <c r="U8" s="18"/>
      <c r="V8" s="16">
        <f t="shared" si="10"/>
        <v>0</v>
      </c>
      <c r="W8" s="18"/>
      <c r="X8" s="16">
        <f t="shared" si="11"/>
        <v>0</v>
      </c>
      <c r="Y8" s="18"/>
      <c r="Z8" s="16">
        <f t="shared" si="12"/>
        <v>0</v>
      </c>
      <c r="AA8" s="18"/>
      <c r="AB8" s="16">
        <f t="shared" si="13"/>
        <v>0</v>
      </c>
      <c r="AC8" s="18"/>
      <c r="AD8" s="16">
        <f t="shared" si="14"/>
        <v>0</v>
      </c>
      <c r="AE8" s="18"/>
      <c r="AF8" s="16">
        <f t="shared" si="15"/>
        <v>0</v>
      </c>
      <c r="AG8" s="18"/>
      <c r="AH8" s="16">
        <f t="shared" si="16"/>
        <v>0</v>
      </c>
      <c r="AI8" s="18"/>
      <c r="AJ8" s="16">
        <f t="shared" si="17"/>
        <v>0</v>
      </c>
      <c r="AK8" s="18"/>
      <c r="AL8" s="16">
        <f t="shared" si="18"/>
        <v>0</v>
      </c>
      <c r="AM8" s="18"/>
      <c r="AN8" s="16">
        <f t="shared" si="19"/>
        <v>0</v>
      </c>
      <c r="AO8" s="18"/>
      <c r="AP8" s="16">
        <f t="shared" si="20"/>
        <v>0</v>
      </c>
      <c r="AQ8" s="18"/>
      <c r="AR8" s="16">
        <f t="shared" si="21"/>
        <v>0</v>
      </c>
      <c r="AS8" s="22"/>
      <c r="AT8" s="24">
        <f t="shared" si="0"/>
      </c>
      <c r="AU8" s="13">
        <f t="shared" si="1"/>
        <v>0</v>
      </c>
      <c r="AW8" s="16">
        <f t="shared" si="22"/>
        <v>0</v>
      </c>
      <c r="AX8" s="54"/>
    </row>
    <row r="9" spans="1:50" ht="12.75">
      <c r="A9" s="41"/>
      <c r="B9" s="25">
        <f t="shared" si="2"/>
        <v>0</v>
      </c>
      <c r="C9" s="40"/>
      <c r="D9" s="40"/>
      <c r="E9" s="40"/>
      <c r="F9" s="40"/>
      <c r="G9" s="18"/>
      <c r="H9" s="16">
        <f t="shared" si="3"/>
        <v>0</v>
      </c>
      <c r="I9" s="18"/>
      <c r="J9" s="16">
        <f t="shared" si="4"/>
        <v>0</v>
      </c>
      <c r="K9" s="18"/>
      <c r="L9" s="16">
        <f t="shared" si="5"/>
        <v>0</v>
      </c>
      <c r="M9" s="18"/>
      <c r="N9" s="16">
        <f t="shared" si="6"/>
        <v>0</v>
      </c>
      <c r="O9" s="18"/>
      <c r="P9" s="16">
        <f t="shared" si="7"/>
        <v>0</v>
      </c>
      <c r="Q9" s="18"/>
      <c r="R9" s="16">
        <f t="shared" si="8"/>
        <v>0</v>
      </c>
      <c r="S9" s="18"/>
      <c r="T9" s="16">
        <f t="shared" si="9"/>
        <v>0</v>
      </c>
      <c r="U9" s="18"/>
      <c r="V9" s="16">
        <f t="shared" si="10"/>
        <v>0</v>
      </c>
      <c r="W9" s="18"/>
      <c r="X9" s="16">
        <f t="shared" si="11"/>
        <v>0</v>
      </c>
      <c r="Y9" s="18"/>
      <c r="Z9" s="16">
        <f t="shared" si="12"/>
        <v>0</v>
      </c>
      <c r="AA9" s="18"/>
      <c r="AB9" s="16">
        <f t="shared" si="13"/>
        <v>0</v>
      </c>
      <c r="AC9" s="18"/>
      <c r="AD9" s="16">
        <f t="shared" si="14"/>
        <v>0</v>
      </c>
      <c r="AE9" s="18"/>
      <c r="AF9" s="16">
        <f t="shared" si="15"/>
        <v>0</v>
      </c>
      <c r="AG9" s="18"/>
      <c r="AH9" s="16">
        <f t="shared" si="16"/>
        <v>0</v>
      </c>
      <c r="AI9" s="18"/>
      <c r="AJ9" s="16">
        <f t="shared" si="17"/>
        <v>0</v>
      </c>
      <c r="AK9" s="18"/>
      <c r="AL9" s="16">
        <f t="shared" si="18"/>
        <v>0</v>
      </c>
      <c r="AM9" s="18"/>
      <c r="AN9" s="16">
        <f t="shared" si="19"/>
        <v>0</v>
      </c>
      <c r="AO9" s="18"/>
      <c r="AP9" s="16">
        <f t="shared" si="20"/>
        <v>0</v>
      </c>
      <c r="AQ9" s="18"/>
      <c r="AR9" s="16">
        <f t="shared" si="21"/>
        <v>0</v>
      </c>
      <c r="AS9" s="22"/>
      <c r="AT9" s="24">
        <f t="shared" si="0"/>
      </c>
      <c r="AU9" s="13">
        <f t="shared" si="1"/>
        <v>0</v>
      </c>
      <c r="AW9" s="16">
        <f t="shared" si="22"/>
        <v>0</v>
      </c>
      <c r="AX9" s="54"/>
    </row>
    <row r="10" spans="1:50" ht="12.75">
      <c r="A10" s="41"/>
      <c r="B10" s="25">
        <f t="shared" si="2"/>
        <v>0</v>
      </c>
      <c r="C10" s="40"/>
      <c r="D10" s="40"/>
      <c r="E10" s="40"/>
      <c r="F10" s="40"/>
      <c r="G10" s="18"/>
      <c r="H10" s="16">
        <f t="shared" si="3"/>
        <v>0</v>
      </c>
      <c r="I10" s="18"/>
      <c r="J10" s="16">
        <f t="shared" si="4"/>
        <v>0</v>
      </c>
      <c r="K10" s="18"/>
      <c r="L10" s="16">
        <f t="shared" si="5"/>
        <v>0</v>
      </c>
      <c r="M10" s="18"/>
      <c r="N10" s="16">
        <f t="shared" si="6"/>
        <v>0</v>
      </c>
      <c r="O10" s="18"/>
      <c r="P10" s="16">
        <f t="shared" si="7"/>
        <v>0</v>
      </c>
      <c r="Q10" s="18"/>
      <c r="R10" s="16">
        <f t="shared" si="8"/>
        <v>0</v>
      </c>
      <c r="S10" s="18"/>
      <c r="T10" s="16">
        <f t="shared" si="9"/>
        <v>0</v>
      </c>
      <c r="U10" s="18"/>
      <c r="V10" s="16">
        <f t="shared" si="10"/>
        <v>0</v>
      </c>
      <c r="W10" s="18"/>
      <c r="X10" s="16">
        <f t="shared" si="11"/>
        <v>0</v>
      </c>
      <c r="Y10" s="18"/>
      <c r="Z10" s="16">
        <f t="shared" si="12"/>
        <v>0</v>
      </c>
      <c r="AA10" s="18"/>
      <c r="AB10" s="16">
        <f t="shared" si="13"/>
        <v>0</v>
      </c>
      <c r="AC10" s="18"/>
      <c r="AD10" s="16">
        <f t="shared" si="14"/>
        <v>0</v>
      </c>
      <c r="AE10" s="18"/>
      <c r="AF10" s="16">
        <f t="shared" si="15"/>
        <v>0</v>
      </c>
      <c r="AG10" s="18"/>
      <c r="AH10" s="16">
        <f t="shared" si="16"/>
        <v>0</v>
      </c>
      <c r="AI10" s="18"/>
      <c r="AJ10" s="16">
        <f t="shared" si="17"/>
        <v>0</v>
      </c>
      <c r="AK10" s="18"/>
      <c r="AL10" s="16">
        <f t="shared" si="18"/>
        <v>0</v>
      </c>
      <c r="AM10" s="18"/>
      <c r="AN10" s="16">
        <f t="shared" si="19"/>
        <v>0</v>
      </c>
      <c r="AO10" s="18"/>
      <c r="AP10" s="16">
        <f t="shared" si="20"/>
        <v>0</v>
      </c>
      <c r="AQ10" s="18"/>
      <c r="AR10" s="16">
        <f t="shared" si="21"/>
        <v>0</v>
      </c>
      <c r="AS10" s="22"/>
      <c r="AT10" s="24">
        <f t="shared" si="0"/>
      </c>
      <c r="AU10" s="13">
        <f t="shared" si="1"/>
        <v>0</v>
      </c>
      <c r="AW10" s="16">
        <f t="shared" si="22"/>
        <v>0</v>
      </c>
      <c r="AX10" s="54"/>
    </row>
    <row r="11" spans="1:50" ht="12.75">
      <c r="A11" s="41"/>
      <c r="B11" s="25">
        <f t="shared" si="2"/>
        <v>0</v>
      </c>
      <c r="C11" s="40"/>
      <c r="D11" s="40"/>
      <c r="E11" s="40"/>
      <c r="F11" s="40"/>
      <c r="G11" s="18"/>
      <c r="H11" s="16">
        <f t="shared" si="3"/>
        <v>0</v>
      </c>
      <c r="I11" s="18"/>
      <c r="J11" s="16">
        <f t="shared" si="4"/>
        <v>0</v>
      </c>
      <c r="K11" s="18"/>
      <c r="L11" s="16">
        <f t="shared" si="5"/>
        <v>0</v>
      </c>
      <c r="M11" s="18"/>
      <c r="N11" s="16">
        <f t="shared" si="6"/>
        <v>0</v>
      </c>
      <c r="O11" s="18"/>
      <c r="P11" s="16">
        <f t="shared" si="7"/>
        <v>0</v>
      </c>
      <c r="Q11" s="18"/>
      <c r="R11" s="16">
        <f t="shared" si="8"/>
        <v>0</v>
      </c>
      <c r="S11" s="18"/>
      <c r="T11" s="16">
        <f t="shared" si="9"/>
        <v>0</v>
      </c>
      <c r="U11" s="18"/>
      <c r="V11" s="16">
        <f t="shared" si="10"/>
        <v>0</v>
      </c>
      <c r="W11" s="18"/>
      <c r="X11" s="16">
        <f t="shared" si="11"/>
        <v>0</v>
      </c>
      <c r="Y11" s="18"/>
      <c r="Z11" s="16">
        <f t="shared" si="12"/>
        <v>0</v>
      </c>
      <c r="AA11" s="18"/>
      <c r="AB11" s="16">
        <f t="shared" si="13"/>
        <v>0</v>
      </c>
      <c r="AC11" s="18"/>
      <c r="AD11" s="16">
        <f t="shared" si="14"/>
        <v>0</v>
      </c>
      <c r="AE11" s="18"/>
      <c r="AF11" s="16">
        <f t="shared" si="15"/>
        <v>0</v>
      </c>
      <c r="AG11" s="18"/>
      <c r="AH11" s="16">
        <f t="shared" si="16"/>
        <v>0</v>
      </c>
      <c r="AI11" s="18"/>
      <c r="AJ11" s="16">
        <f t="shared" si="17"/>
        <v>0</v>
      </c>
      <c r="AK11" s="18"/>
      <c r="AL11" s="16">
        <f t="shared" si="18"/>
        <v>0</v>
      </c>
      <c r="AM11" s="18"/>
      <c r="AN11" s="16">
        <f t="shared" si="19"/>
        <v>0</v>
      </c>
      <c r="AO11" s="18"/>
      <c r="AP11" s="16">
        <f t="shared" si="20"/>
        <v>0</v>
      </c>
      <c r="AQ11" s="18"/>
      <c r="AR11" s="16">
        <f t="shared" si="21"/>
        <v>0</v>
      </c>
      <c r="AS11" s="22"/>
      <c r="AT11" s="24">
        <f t="shared" si="0"/>
      </c>
      <c r="AU11" s="13">
        <f t="shared" si="1"/>
        <v>0</v>
      </c>
      <c r="AW11" s="16">
        <f t="shared" si="22"/>
        <v>0</v>
      </c>
      <c r="AX11" s="54"/>
    </row>
    <row r="12" spans="1:50" ht="12.75">
      <c r="A12" s="41"/>
      <c r="B12" s="25">
        <f t="shared" si="2"/>
        <v>0</v>
      </c>
      <c r="C12" s="40"/>
      <c r="D12" s="40"/>
      <c r="E12" s="40"/>
      <c r="F12" s="40"/>
      <c r="G12" s="18"/>
      <c r="H12" s="16">
        <f t="shared" si="3"/>
        <v>0</v>
      </c>
      <c r="I12" s="18"/>
      <c r="J12" s="16">
        <f t="shared" si="4"/>
        <v>0</v>
      </c>
      <c r="K12" s="18"/>
      <c r="L12" s="16">
        <f t="shared" si="5"/>
        <v>0</v>
      </c>
      <c r="M12" s="18"/>
      <c r="N12" s="16">
        <f t="shared" si="6"/>
        <v>0</v>
      </c>
      <c r="O12" s="18"/>
      <c r="P12" s="16">
        <f t="shared" si="7"/>
        <v>0</v>
      </c>
      <c r="Q12" s="18"/>
      <c r="R12" s="16">
        <f t="shared" si="8"/>
        <v>0</v>
      </c>
      <c r="S12" s="18"/>
      <c r="T12" s="16">
        <f t="shared" si="9"/>
        <v>0</v>
      </c>
      <c r="U12" s="18"/>
      <c r="V12" s="16">
        <f t="shared" si="10"/>
        <v>0</v>
      </c>
      <c r="W12" s="18"/>
      <c r="X12" s="16">
        <f t="shared" si="11"/>
        <v>0</v>
      </c>
      <c r="Y12" s="18"/>
      <c r="Z12" s="16">
        <f t="shared" si="12"/>
        <v>0</v>
      </c>
      <c r="AA12" s="18"/>
      <c r="AB12" s="16">
        <f t="shared" si="13"/>
        <v>0</v>
      </c>
      <c r="AC12" s="18"/>
      <c r="AD12" s="16">
        <f t="shared" si="14"/>
        <v>0</v>
      </c>
      <c r="AE12" s="18"/>
      <c r="AF12" s="16">
        <f t="shared" si="15"/>
        <v>0</v>
      </c>
      <c r="AG12" s="18"/>
      <c r="AH12" s="16">
        <f t="shared" si="16"/>
        <v>0</v>
      </c>
      <c r="AI12" s="18"/>
      <c r="AJ12" s="16">
        <f t="shared" si="17"/>
        <v>0</v>
      </c>
      <c r="AK12" s="18"/>
      <c r="AL12" s="16">
        <f t="shared" si="18"/>
        <v>0</v>
      </c>
      <c r="AM12" s="18"/>
      <c r="AN12" s="16">
        <f t="shared" si="19"/>
        <v>0</v>
      </c>
      <c r="AO12" s="18"/>
      <c r="AP12" s="16">
        <f t="shared" si="20"/>
        <v>0</v>
      </c>
      <c r="AQ12" s="18"/>
      <c r="AR12" s="16">
        <f t="shared" si="21"/>
        <v>0</v>
      </c>
      <c r="AS12" s="22"/>
      <c r="AT12" s="24">
        <f t="shared" si="0"/>
      </c>
      <c r="AU12" s="13">
        <f t="shared" si="1"/>
        <v>0</v>
      </c>
      <c r="AW12" s="16">
        <f t="shared" si="22"/>
        <v>0</v>
      </c>
      <c r="AX12" s="54"/>
    </row>
    <row r="13" spans="1:50" ht="12.75">
      <c r="A13" s="42"/>
      <c r="B13" s="25">
        <f t="shared" si="2"/>
        <v>0</v>
      </c>
      <c r="C13" s="40"/>
      <c r="D13" s="40"/>
      <c r="E13" s="40"/>
      <c r="F13" s="40"/>
      <c r="G13" s="18"/>
      <c r="H13" s="16">
        <f t="shared" si="3"/>
        <v>0</v>
      </c>
      <c r="I13" s="18"/>
      <c r="J13" s="16">
        <f t="shared" si="4"/>
        <v>0</v>
      </c>
      <c r="K13" s="18"/>
      <c r="L13" s="16">
        <f t="shared" si="5"/>
        <v>0</v>
      </c>
      <c r="M13" s="18"/>
      <c r="N13" s="16">
        <f t="shared" si="6"/>
        <v>0</v>
      </c>
      <c r="O13" s="18"/>
      <c r="P13" s="16">
        <f t="shared" si="7"/>
        <v>0</v>
      </c>
      <c r="Q13" s="18"/>
      <c r="R13" s="16">
        <f t="shared" si="8"/>
        <v>0</v>
      </c>
      <c r="S13" s="18"/>
      <c r="T13" s="16">
        <f t="shared" si="9"/>
        <v>0</v>
      </c>
      <c r="U13" s="18"/>
      <c r="V13" s="16">
        <f t="shared" si="10"/>
        <v>0</v>
      </c>
      <c r="W13" s="18"/>
      <c r="X13" s="16">
        <f t="shared" si="11"/>
        <v>0</v>
      </c>
      <c r="Y13" s="18"/>
      <c r="Z13" s="16">
        <f t="shared" si="12"/>
        <v>0</v>
      </c>
      <c r="AA13" s="18"/>
      <c r="AB13" s="16">
        <f t="shared" si="13"/>
        <v>0</v>
      </c>
      <c r="AC13" s="18"/>
      <c r="AD13" s="16">
        <f t="shared" si="14"/>
        <v>0</v>
      </c>
      <c r="AE13" s="18"/>
      <c r="AF13" s="16">
        <f t="shared" si="15"/>
        <v>0</v>
      </c>
      <c r="AG13" s="18"/>
      <c r="AH13" s="16">
        <f t="shared" si="16"/>
        <v>0</v>
      </c>
      <c r="AI13" s="18"/>
      <c r="AJ13" s="16">
        <f t="shared" si="17"/>
        <v>0</v>
      </c>
      <c r="AK13" s="18"/>
      <c r="AL13" s="16">
        <f t="shared" si="18"/>
        <v>0</v>
      </c>
      <c r="AM13" s="18"/>
      <c r="AN13" s="16">
        <f t="shared" si="19"/>
        <v>0</v>
      </c>
      <c r="AO13" s="18"/>
      <c r="AP13" s="16">
        <f t="shared" si="20"/>
        <v>0</v>
      </c>
      <c r="AQ13" s="18"/>
      <c r="AR13" s="16">
        <f t="shared" si="21"/>
        <v>0</v>
      </c>
      <c r="AS13" s="22"/>
      <c r="AT13" s="24">
        <f t="shared" si="0"/>
      </c>
      <c r="AU13" s="13">
        <f t="shared" si="1"/>
        <v>0</v>
      </c>
      <c r="AW13" s="16">
        <f t="shared" si="22"/>
        <v>0</v>
      </c>
      <c r="AX13" s="54"/>
    </row>
    <row r="14" spans="1:50" ht="12.75">
      <c r="A14" s="42"/>
      <c r="B14" s="25">
        <f t="shared" si="2"/>
        <v>0</v>
      </c>
      <c r="C14" s="40"/>
      <c r="D14" s="40"/>
      <c r="E14" s="40"/>
      <c r="F14" s="40"/>
      <c r="G14" s="18"/>
      <c r="H14" s="16">
        <f t="shared" si="3"/>
        <v>0</v>
      </c>
      <c r="I14" s="18"/>
      <c r="J14" s="16">
        <f t="shared" si="4"/>
        <v>0</v>
      </c>
      <c r="K14" s="18"/>
      <c r="L14" s="16">
        <f t="shared" si="5"/>
        <v>0</v>
      </c>
      <c r="M14" s="18"/>
      <c r="N14" s="16">
        <f t="shared" si="6"/>
        <v>0</v>
      </c>
      <c r="O14" s="18"/>
      <c r="P14" s="16">
        <f t="shared" si="7"/>
        <v>0</v>
      </c>
      <c r="Q14" s="18"/>
      <c r="R14" s="16">
        <f t="shared" si="8"/>
        <v>0</v>
      </c>
      <c r="S14" s="18"/>
      <c r="T14" s="16">
        <f t="shared" si="9"/>
        <v>0</v>
      </c>
      <c r="U14" s="18"/>
      <c r="V14" s="16">
        <f t="shared" si="10"/>
        <v>0</v>
      </c>
      <c r="W14" s="18"/>
      <c r="X14" s="16">
        <f t="shared" si="11"/>
        <v>0</v>
      </c>
      <c r="Y14" s="18"/>
      <c r="Z14" s="16">
        <f t="shared" si="12"/>
        <v>0</v>
      </c>
      <c r="AA14" s="18"/>
      <c r="AB14" s="16">
        <f t="shared" si="13"/>
        <v>0</v>
      </c>
      <c r="AC14" s="18"/>
      <c r="AD14" s="16">
        <f t="shared" si="14"/>
        <v>0</v>
      </c>
      <c r="AE14" s="18"/>
      <c r="AF14" s="16">
        <f t="shared" si="15"/>
        <v>0</v>
      </c>
      <c r="AG14" s="18"/>
      <c r="AH14" s="16">
        <f t="shared" si="16"/>
        <v>0</v>
      </c>
      <c r="AI14" s="18"/>
      <c r="AJ14" s="16">
        <f t="shared" si="17"/>
        <v>0</v>
      </c>
      <c r="AK14" s="18"/>
      <c r="AL14" s="16">
        <f t="shared" si="18"/>
        <v>0</v>
      </c>
      <c r="AM14" s="18"/>
      <c r="AN14" s="16">
        <f t="shared" si="19"/>
        <v>0</v>
      </c>
      <c r="AO14" s="18"/>
      <c r="AP14" s="16">
        <f t="shared" si="20"/>
        <v>0</v>
      </c>
      <c r="AQ14" s="18"/>
      <c r="AR14" s="16">
        <f t="shared" si="21"/>
        <v>0</v>
      </c>
      <c r="AS14" s="22"/>
      <c r="AT14" s="24">
        <f t="shared" si="0"/>
      </c>
      <c r="AU14" s="13">
        <f t="shared" si="1"/>
        <v>0</v>
      </c>
      <c r="AW14" s="16">
        <f t="shared" si="22"/>
        <v>0</v>
      </c>
      <c r="AX14" s="54"/>
    </row>
    <row r="15" spans="1:45" ht="12.75">
      <c r="A15" s="51" t="s">
        <v>27</v>
      </c>
      <c r="B15" s="30"/>
      <c r="C15" s="50" t="s">
        <v>28</v>
      </c>
      <c r="D15" s="50" t="s">
        <v>29</v>
      </c>
      <c r="E15" s="50" t="s">
        <v>30</v>
      </c>
      <c r="F15" s="50" t="s">
        <v>31</v>
      </c>
      <c r="G15" s="2">
        <f>SUM(G4:G14)</f>
        <v>3</v>
      </c>
      <c r="H15" s="14">
        <f>ROUND(G3/G15,0)</f>
        <v>0</v>
      </c>
      <c r="I15" s="2">
        <f>SUM(I4:I14)</f>
        <v>3</v>
      </c>
      <c r="J15" s="14">
        <f>ROUND(I3/I15,0)</f>
        <v>0</v>
      </c>
      <c r="K15" s="2">
        <f>SUM(K4:K14)</f>
        <v>3</v>
      </c>
      <c r="L15" s="14">
        <f>ROUND(K3/K15,0)</f>
        <v>0</v>
      </c>
      <c r="M15" s="2">
        <f>SUM(M4:M14)</f>
        <v>3</v>
      </c>
      <c r="N15" s="14">
        <f>ROUND(M3/M15,0)</f>
        <v>0</v>
      </c>
      <c r="O15" s="2">
        <f>SUM(O4:O14)</f>
        <v>3</v>
      </c>
      <c r="P15" s="14">
        <f>ROUND(O3/O15,0)</f>
        <v>0</v>
      </c>
      <c r="Q15" s="2">
        <f>SUM(Q4:Q14)</f>
        <v>3</v>
      </c>
      <c r="R15" s="14">
        <f>ROUND(Q3/Q15,0)</f>
        <v>0</v>
      </c>
      <c r="S15" s="2">
        <f>SUM(S4:S14)</f>
        <v>3</v>
      </c>
      <c r="T15" s="14">
        <f>ROUND(S3/S15,0)</f>
        <v>0</v>
      </c>
      <c r="U15" s="2">
        <f>SUM(U4:U14)</f>
        <v>3</v>
      </c>
      <c r="V15" s="14">
        <f>ROUND(U3/U15,0)</f>
        <v>0</v>
      </c>
      <c r="W15" s="2">
        <f>SUM(W4:W14)</f>
        <v>3</v>
      </c>
      <c r="X15" s="14">
        <f>ROUND(W3/W15,0)</f>
        <v>0</v>
      </c>
      <c r="Y15" s="2">
        <f>SUM(Y4:Y14)</f>
        <v>3</v>
      </c>
      <c r="Z15" s="14">
        <f>ROUND(Y3/Y15,0)</f>
        <v>0</v>
      </c>
      <c r="AA15" s="2">
        <f>SUM(AA4:AA14)</f>
        <v>3</v>
      </c>
      <c r="AB15" s="14">
        <f>ROUND(AA3/AA15,0)</f>
        <v>0</v>
      </c>
      <c r="AC15" s="2">
        <f>SUM(AC4:AC14)</f>
        <v>3</v>
      </c>
      <c r="AD15" s="14">
        <f>ROUND(AC3/AC15,0)</f>
        <v>0</v>
      </c>
      <c r="AE15" s="2">
        <f>SUM(AE4:AE14)</f>
        <v>3</v>
      </c>
      <c r="AF15" s="14">
        <f>ROUND(AE3/AE15,0)</f>
        <v>0</v>
      </c>
      <c r="AG15" s="2">
        <f>SUM(AG4:AG14)</f>
        <v>3</v>
      </c>
      <c r="AH15" s="14">
        <f>ROUND(AG3/AG15,0)</f>
        <v>0</v>
      </c>
      <c r="AI15" s="2">
        <f>SUM(AI4:AI14)</f>
        <v>3</v>
      </c>
      <c r="AJ15" s="14">
        <f>ROUND(AI3/AI15,0)</f>
        <v>0</v>
      </c>
      <c r="AK15" s="2">
        <f>SUM(AK4:AK14)</f>
        <v>3</v>
      </c>
      <c r="AL15" s="14">
        <f>ROUND(AK3/AK15,0)</f>
        <v>0</v>
      </c>
      <c r="AM15" s="2">
        <f>SUM(AM4:AM14)</f>
        <v>3</v>
      </c>
      <c r="AN15" s="14">
        <f>ROUND(AM3/AM15,0)</f>
        <v>0</v>
      </c>
      <c r="AO15" s="2">
        <f>SUM(AO4:AO14)</f>
        <v>3</v>
      </c>
      <c r="AP15" s="14">
        <f>ROUND(AO3/AO15,0)</f>
        <v>0</v>
      </c>
      <c r="AQ15" s="2">
        <f>SUM(AQ4:AQ14)</f>
        <v>3</v>
      </c>
      <c r="AR15" s="14">
        <f>ROUND(AQ3/AQ15,0)</f>
        <v>0</v>
      </c>
      <c r="AS15" s="23"/>
    </row>
    <row r="16" spans="1:44" ht="12.75">
      <c r="A16" s="48" t="s">
        <v>32</v>
      </c>
      <c r="B16" s="49"/>
      <c r="C16" s="52">
        <v>1</v>
      </c>
      <c r="D16" s="52">
        <v>4</v>
      </c>
      <c r="E16" s="52">
        <v>27.71</v>
      </c>
      <c r="F16" s="52">
        <v>40.67</v>
      </c>
      <c r="G16" s="45" t="s">
        <v>2</v>
      </c>
      <c r="H16" s="32"/>
      <c r="I16" s="45" t="s">
        <v>2</v>
      </c>
      <c r="J16" s="32"/>
      <c r="K16" s="45" t="s">
        <v>2</v>
      </c>
      <c r="L16" s="32"/>
      <c r="M16" s="45" t="s">
        <v>2</v>
      </c>
      <c r="N16" s="32"/>
      <c r="O16" s="45" t="s">
        <v>2</v>
      </c>
      <c r="P16" s="32"/>
      <c r="Q16" s="45" t="s">
        <v>2</v>
      </c>
      <c r="R16" s="32"/>
      <c r="S16" s="45" t="s">
        <v>2</v>
      </c>
      <c r="T16" s="32"/>
      <c r="U16" s="45" t="s">
        <v>2</v>
      </c>
      <c r="V16" s="32"/>
      <c r="W16" s="45" t="s">
        <v>2</v>
      </c>
      <c r="X16" s="32"/>
      <c r="Y16" s="45" t="s">
        <v>2</v>
      </c>
      <c r="Z16" s="32"/>
      <c r="AA16" s="45" t="s">
        <v>2</v>
      </c>
      <c r="AB16" s="32"/>
      <c r="AC16" s="45" t="s">
        <v>2</v>
      </c>
      <c r="AD16" s="32"/>
      <c r="AE16" s="45" t="s">
        <v>2</v>
      </c>
      <c r="AF16" s="32"/>
      <c r="AG16" s="45" t="s">
        <v>2</v>
      </c>
      <c r="AH16" s="32"/>
      <c r="AI16" s="45" t="s">
        <v>2</v>
      </c>
      <c r="AJ16" s="32"/>
      <c r="AK16" s="45" t="s">
        <v>2</v>
      </c>
      <c r="AL16" s="32"/>
      <c r="AM16" s="45" t="s">
        <v>2</v>
      </c>
      <c r="AN16" s="32"/>
      <c r="AO16" s="45" t="s">
        <v>2</v>
      </c>
      <c r="AP16" s="32"/>
      <c r="AQ16" s="45" t="s">
        <v>2</v>
      </c>
      <c r="AR16" s="32"/>
    </row>
    <row r="17" spans="3:44" ht="12.75">
      <c r="C17" s="31"/>
      <c r="D17" s="31"/>
      <c r="E17" s="31"/>
      <c r="F17" s="31"/>
      <c r="G17" s="46"/>
      <c r="H17" s="47" t="str">
        <f>$C2</f>
        <v>руб</v>
      </c>
      <c r="I17" s="46"/>
      <c r="J17" s="47" t="str">
        <f>$C2</f>
        <v>руб</v>
      </c>
      <c r="K17" s="46"/>
      <c r="L17" s="47" t="str">
        <f>$C2</f>
        <v>руб</v>
      </c>
      <c r="M17" s="46"/>
      <c r="N17" s="47" t="str">
        <f>$C2</f>
        <v>руб</v>
      </c>
      <c r="O17" s="46"/>
      <c r="P17" s="47" t="str">
        <f>$C2</f>
        <v>руб</v>
      </c>
      <c r="Q17" s="46"/>
      <c r="R17" s="47" t="str">
        <f>$C2</f>
        <v>руб</v>
      </c>
      <c r="S17" s="46"/>
      <c r="T17" s="47" t="str">
        <f>$C2</f>
        <v>руб</v>
      </c>
      <c r="U17" s="46"/>
      <c r="V17" s="47" t="str">
        <f>$C2</f>
        <v>руб</v>
      </c>
      <c r="W17" s="46"/>
      <c r="X17" s="47" t="str">
        <f>$C2</f>
        <v>руб</v>
      </c>
      <c r="Y17" s="46"/>
      <c r="Z17" s="47" t="str">
        <f>$C2</f>
        <v>руб</v>
      </c>
      <c r="AA17" s="46"/>
      <c r="AB17" s="47" t="str">
        <f>$C2</f>
        <v>руб</v>
      </c>
      <c r="AC17" s="46"/>
      <c r="AD17" s="47" t="str">
        <f>$C2</f>
        <v>руб</v>
      </c>
      <c r="AE17" s="46"/>
      <c r="AF17" s="47" t="str">
        <f>$C2</f>
        <v>руб</v>
      </c>
      <c r="AG17" s="46"/>
      <c r="AH17" s="47" t="str">
        <f>$C2</f>
        <v>руб</v>
      </c>
      <c r="AI17" s="46"/>
      <c r="AJ17" s="47" t="str">
        <f>$C2</f>
        <v>руб</v>
      </c>
      <c r="AK17" s="46"/>
      <c r="AL17" s="47" t="str">
        <f>$C2</f>
        <v>руб</v>
      </c>
      <c r="AM17" s="46"/>
      <c r="AN17" s="47" t="str">
        <f>$C2</f>
        <v>руб</v>
      </c>
      <c r="AO17" s="46"/>
      <c r="AP17" s="47" t="str">
        <f>$C2</f>
        <v>руб</v>
      </c>
      <c r="AQ17" s="46"/>
      <c r="AR17" s="47" t="str">
        <f>$C2</f>
        <v>руб</v>
      </c>
    </row>
    <row r="18" spans="3:44" ht="12.75">
      <c r="C18" s="31"/>
      <c r="D18" s="31"/>
      <c r="E18" s="31"/>
      <c r="F18" s="31"/>
      <c r="G18" s="46"/>
      <c r="H18" s="47" t="str">
        <f>$D2</f>
        <v>грвн</v>
      </c>
      <c r="I18" s="46"/>
      <c r="J18" s="47" t="str">
        <f>$D2</f>
        <v>грвн</v>
      </c>
      <c r="K18" s="46"/>
      <c r="L18" s="47" t="str">
        <f>$D2</f>
        <v>грвн</v>
      </c>
      <c r="M18" s="46"/>
      <c r="N18" s="47" t="str">
        <f>$D2</f>
        <v>грвн</v>
      </c>
      <c r="O18" s="46"/>
      <c r="P18" s="47" t="str">
        <f>$D2</f>
        <v>грвн</v>
      </c>
      <c r="Q18" s="46"/>
      <c r="R18" s="47" t="str">
        <f>$D2</f>
        <v>грвн</v>
      </c>
      <c r="S18" s="46"/>
      <c r="T18" s="47" t="str">
        <f>$D2</f>
        <v>грвн</v>
      </c>
      <c r="U18" s="46"/>
      <c r="V18" s="47" t="str">
        <f>$D2</f>
        <v>грвн</v>
      </c>
      <c r="W18" s="46"/>
      <c r="X18" s="47" t="str">
        <f>$D2</f>
        <v>грвн</v>
      </c>
      <c r="Y18" s="46"/>
      <c r="Z18" s="47" t="str">
        <f>$D2</f>
        <v>грвн</v>
      </c>
      <c r="AA18" s="46"/>
      <c r="AB18" s="47" t="str">
        <f>$D2</f>
        <v>грвн</v>
      </c>
      <c r="AC18" s="46"/>
      <c r="AD18" s="47" t="str">
        <f>$D2</f>
        <v>грвн</v>
      </c>
      <c r="AE18" s="46"/>
      <c r="AF18" s="47" t="str">
        <f>$D2</f>
        <v>грвн</v>
      </c>
      <c r="AG18" s="46"/>
      <c r="AH18" s="47" t="str">
        <f>$D2</f>
        <v>грвн</v>
      </c>
      <c r="AI18" s="46"/>
      <c r="AJ18" s="47" t="str">
        <f>$D2</f>
        <v>грвн</v>
      </c>
      <c r="AK18" s="46"/>
      <c r="AL18" s="47" t="str">
        <f>$D2</f>
        <v>грвн</v>
      </c>
      <c r="AM18" s="46"/>
      <c r="AN18" s="47" t="str">
        <f>$D2</f>
        <v>грвн</v>
      </c>
      <c r="AO18" s="46"/>
      <c r="AP18" s="47" t="str">
        <f>$D2</f>
        <v>грвн</v>
      </c>
      <c r="AQ18" s="46"/>
      <c r="AR18" s="47" t="str">
        <f>$D2</f>
        <v>грвн</v>
      </c>
    </row>
    <row r="19" spans="3:44" ht="12.75">
      <c r="C19" s="31"/>
      <c r="D19" s="31"/>
      <c r="E19" s="31"/>
      <c r="F19" s="31"/>
      <c r="G19" s="46"/>
      <c r="H19" s="47" t="str">
        <f>$E2</f>
        <v>$</v>
      </c>
      <c r="I19" s="46"/>
      <c r="J19" s="47" t="str">
        <f>$E2</f>
        <v>$</v>
      </c>
      <c r="K19" s="46"/>
      <c r="L19" s="47" t="str">
        <f>$E2</f>
        <v>$</v>
      </c>
      <c r="M19" s="46"/>
      <c r="N19" s="47" t="str">
        <f>$E2</f>
        <v>$</v>
      </c>
      <c r="O19" s="46"/>
      <c r="P19" s="47" t="str">
        <f>$E2</f>
        <v>$</v>
      </c>
      <c r="Q19" s="46"/>
      <c r="R19" s="47" t="str">
        <f>$E2</f>
        <v>$</v>
      </c>
      <c r="S19" s="46"/>
      <c r="T19" s="47" t="str">
        <f>$E2</f>
        <v>$</v>
      </c>
      <c r="U19" s="46"/>
      <c r="V19" s="47" t="str">
        <f>$E2</f>
        <v>$</v>
      </c>
      <c r="W19" s="46"/>
      <c r="X19" s="47" t="str">
        <f>$E2</f>
        <v>$</v>
      </c>
      <c r="Y19" s="46"/>
      <c r="Z19" s="47" t="str">
        <f>$E2</f>
        <v>$</v>
      </c>
      <c r="AA19" s="46"/>
      <c r="AB19" s="47" t="str">
        <f>$E2</f>
        <v>$</v>
      </c>
      <c r="AC19" s="46"/>
      <c r="AD19" s="47" t="str">
        <f>$E2</f>
        <v>$</v>
      </c>
      <c r="AE19" s="46"/>
      <c r="AF19" s="47" t="str">
        <f>$E2</f>
        <v>$</v>
      </c>
      <c r="AG19" s="46"/>
      <c r="AH19" s="47" t="str">
        <f>$E2</f>
        <v>$</v>
      </c>
      <c r="AI19" s="46"/>
      <c r="AJ19" s="47" t="str">
        <f>$E2</f>
        <v>$</v>
      </c>
      <c r="AK19" s="46"/>
      <c r="AL19" s="47" t="str">
        <f>$E2</f>
        <v>$</v>
      </c>
      <c r="AM19" s="46"/>
      <c r="AN19" s="47" t="str">
        <f>$E2</f>
        <v>$</v>
      </c>
      <c r="AO19" s="46"/>
      <c r="AP19" s="47" t="str">
        <f>$E2</f>
        <v>$</v>
      </c>
      <c r="AQ19" s="46"/>
      <c r="AR19" s="47" t="str">
        <f>$E2</f>
        <v>$</v>
      </c>
    </row>
    <row r="20" spans="3:44" ht="12.75">
      <c r="C20" s="31"/>
      <c r="D20" s="31"/>
      <c r="E20" s="31"/>
      <c r="F20" s="31"/>
      <c r="G20" s="46"/>
      <c r="H20" s="47" t="str">
        <f>$F2</f>
        <v>Э</v>
      </c>
      <c r="I20" s="46"/>
      <c r="J20" s="47" t="str">
        <f>$F2</f>
        <v>Э</v>
      </c>
      <c r="K20" s="46"/>
      <c r="L20" s="47" t="str">
        <f>$F2</f>
        <v>Э</v>
      </c>
      <c r="M20" s="46"/>
      <c r="N20" s="47" t="str">
        <f>$F2</f>
        <v>Э</v>
      </c>
      <c r="O20" s="46"/>
      <c r="P20" s="47" t="str">
        <f>$F2</f>
        <v>Э</v>
      </c>
      <c r="Q20" s="46"/>
      <c r="R20" s="47" t="str">
        <f>$F2</f>
        <v>Э</v>
      </c>
      <c r="S20" s="46"/>
      <c r="T20" s="47" t="str">
        <f>$F2</f>
        <v>Э</v>
      </c>
      <c r="U20" s="46"/>
      <c r="V20" s="47" t="str">
        <f>$F2</f>
        <v>Э</v>
      </c>
      <c r="W20" s="46"/>
      <c r="X20" s="47" t="str">
        <f>$F2</f>
        <v>Э</v>
      </c>
      <c r="Y20" s="46"/>
      <c r="Z20" s="47" t="str">
        <f>$F2</f>
        <v>Э</v>
      </c>
      <c r="AA20" s="46"/>
      <c r="AB20" s="47" t="str">
        <f>$F2</f>
        <v>Э</v>
      </c>
      <c r="AC20" s="46"/>
      <c r="AD20" s="47" t="str">
        <f>$F2</f>
        <v>Э</v>
      </c>
      <c r="AE20" s="46"/>
      <c r="AF20" s="47" t="str">
        <f>$F2</f>
        <v>Э</v>
      </c>
      <c r="AG20" s="46"/>
      <c r="AH20" s="47" t="str">
        <f>$F2</f>
        <v>Э</v>
      </c>
      <c r="AI20" s="46"/>
      <c r="AJ20" s="47" t="str">
        <f>$F2</f>
        <v>Э</v>
      </c>
      <c r="AK20" s="46"/>
      <c r="AL20" s="47" t="str">
        <f>$F2</f>
        <v>Э</v>
      </c>
      <c r="AM20" s="46"/>
      <c r="AN20" s="47" t="str">
        <f>$F2</f>
        <v>Э</v>
      </c>
      <c r="AO20" s="46"/>
      <c r="AP20" s="47" t="str">
        <f>$F2</f>
        <v>Э</v>
      </c>
      <c r="AQ20" s="46"/>
      <c r="AR20" s="47" t="str">
        <f>$F2</f>
        <v>Э</v>
      </c>
    </row>
    <row r="21" spans="3:44" ht="12.75">
      <c r="C21" s="31"/>
      <c r="D21" s="31"/>
      <c r="E21" s="31"/>
      <c r="F21" s="31"/>
      <c r="H21" s="56"/>
      <c r="J21" s="56"/>
      <c r="L21" s="56"/>
      <c r="N21" s="56"/>
      <c r="P21" s="56"/>
      <c r="R21" s="56"/>
      <c r="T21" s="56"/>
      <c r="V21" s="56"/>
      <c r="X21" s="56"/>
      <c r="Z21" s="56"/>
      <c r="AB21" s="56"/>
      <c r="AD21" s="56"/>
      <c r="AF21" s="56"/>
      <c r="AH21" s="56"/>
      <c r="AJ21" s="56"/>
      <c r="AL21" s="56"/>
      <c r="AN21" s="56"/>
      <c r="AP21" s="56"/>
      <c r="AR21" s="56"/>
    </row>
    <row r="22" spans="1:6" ht="12.75">
      <c r="A22" s="39" t="s">
        <v>33</v>
      </c>
      <c r="C22" s="31"/>
      <c r="D22" s="31"/>
      <c r="E22" s="31"/>
      <c r="F22" s="31"/>
    </row>
    <row r="23" ht="12.75">
      <c r="A23" s="38" t="s">
        <v>20</v>
      </c>
    </row>
    <row r="24" ht="12.75">
      <c r="A24" s="38" t="s">
        <v>34</v>
      </c>
    </row>
    <row r="25" ht="12.75">
      <c r="A25" s="38" t="s">
        <v>35</v>
      </c>
    </row>
    <row r="26" ht="12.75">
      <c r="A26" s="38" t="s">
        <v>36</v>
      </c>
    </row>
    <row r="27" ht="12.75">
      <c r="A27" s="38" t="s">
        <v>37</v>
      </c>
    </row>
    <row r="28" ht="12.75">
      <c r="A28" s="38" t="s">
        <v>38</v>
      </c>
    </row>
    <row r="29" ht="12.75">
      <c r="A29" s="38" t="s">
        <v>39</v>
      </c>
    </row>
  </sheetData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Таблица подсчета финансов для путешествий</dc:title>
  <dc:subject/>
  <dc:creator>Egorov Leonid</dc:creator>
  <cp:keywords/>
  <dc:description>http://leoshome.ru</dc:description>
  <cp:lastModifiedBy>SK</cp:lastModifiedBy>
  <dcterms:created xsi:type="dcterms:W3CDTF">2013-03-19T12:29:20Z</dcterms:created>
  <dcterms:modified xsi:type="dcterms:W3CDTF">2013-03-19T12:31:00Z</dcterms:modified>
  <cp:category/>
  <cp:version/>
  <cp:contentType/>
  <cp:contentStatus/>
</cp:coreProperties>
</file>